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455" activeTab="1"/>
  </bookViews>
  <sheets>
    <sheet name="都市公園一覧 " sheetId="1" r:id="rId1"/>
    <sheet name="その他公園一覧" sheetId="2" r:id="rId2"/>
  </sheets>
  <definedNames>
    <definedName name="_xlnm.Print_Area" localSheetId="0">'都市公園一覧 '!$A$1:$M$92</definedName>
    <definedName name="_xlnm.Print_Area" localSheetId="1">その他公園一覧!$A$1:$M$101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島木 大輔</author>
  </authors>
  <commentList>
    <comment ref="K59" authorId="0">
      <text>
        <r>
          <rPr>
            <b/>
            <sz val="9"/>
            <color indexed="81"/>
            <rFont val="ＭＳ Ｐゴシック"/>
          </rPr>
          <t>H27,H28堤防工事にて変更予定</t>
        </r>
      </text>
    </comment>
  </commentList>
</comments>
</file>

<file path=xl/comments2.xml><?xml version="1.0" encoding="utf-8"?>
<comments xmlns="http://schemas.openxmlformats.org/spreadsheetml/2006/main">
  <authors>
    <author>i097043</author>
  </authors>
  <commentList>
    <comment ref="F67" authorId="0">
      <text>
        <r>
          <rPr>
            <b/>
            <sz val="12"/>
            <color indexed="81"/>
            <rFont val="ＭＳ Ｐゴシック"/>
          </rPr>
          <t xml:space="preserve">市有地と重複
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<sst xmlns="http://schemas.openxmlformats.org/spreadsheetml/2006/main" xmlns:r="http://schemas.openxmlformats.org/officeDocument/2006/relationships" count="342" uniqueCount="342">
  <si>
    <t>射水市野寺公園</t>
    <rPh sb="0" eb="3">
      <t>イミズシ</t>
    </rPh>
    <phoneticPr fontId="2"/>
  </si>
  <si>
    <t>射水市中伏木公園</t>
    <rPh sb="0" eb="3">
      <t>イミズシ</t>
    </rPh>
    <phoneticPr fontId="2"/>
  </si>
  <si>
    <t>射水市都市公園一覧</t>
    <rPh sb="0" eb="2">
      <t>イミズ</t>
    </rPh>
    <rPh sb="2" eb="3">
      <t>シ</t>
    </rPh>
    <rPh sb="3" eb="5">
      <t>トシ</t>
    </rPh>
    <rPh sb="5" eb="7">
      <t>コウエン</t>
    </rPh>
    <rPh sb="7" eb="9">
      <t>イチラン</t>
    </rPh>
    <phoneticPr fontId="2"/>
  </si>
  <si>
    <t>射水市下村児童公園</t>
    <rPh sb="0" eb="2">
      <t>イミズ</t>
    </rPh>
    <rPh sb="2" eb="3">
      <t>シ</t>
    </rPh>
    <rPh sb="3" eb="5">
      <t>シモムラ</t>
    </rPh>
    <rPh sb="5" eb="7">
      <t>ジドウ</t>
    </rPh>
    <rPh sb="7" eb="9">
      <t>コウエン</t>
    </rPh>
    <phoneticPr fontId="2"/>
  </si>
  <si>
    <t>射水市神楽町公園</t>
    <rPh sb="0" eb="3">
      <t>イミズシ</t>
    </rPh>
    <phoneticPr fontId="2"/>
  </si>
  <si>
    <t>旧大島町</t>
    <rPh sb="0" eb="1">
      <t>キュウ</t>
    </rPh>
    <rPh sb="1" eb="4">
      <t>オオジマチョウ</t>
    </rPh>
    <phoneticPr fontId="2"/>
  </si>
  <si>
    <t>作道団地</t>
  </si>
  <si>
    <t>あおば台一丁目広場</t>
    <rPh sb="3" eb="4">
      <t>ダイ</t>
    </rPh>
    <rPh sb="4" eb="7">
      <t>イッチョウメ</t>
    </rPh>
    <rPh sb="7" eb="9">
      <t>ヒロバ</t>
    </rPh>
    <phoneticPr fontId="2"/>
  </si>
  <si>
    <t>射水市小島第６小公園</t>
    <rPh sb="0" eb="3">
      <t>イミズシ</t>
    </rPh>
    <rPh sb="3" eb="5">
      <t>コジマ</t>
    </rPh>
    <rPh sb="5" eb="6">
      <t>ダイ</t>
    </rPh>
    <rPh sb="7" eb="8">
      <t>ショウ</t>
    </rPh>
    <rPh sb="8" eb="10">
      <t>コウエン</t>
    </rPh>
    <phoneticPr fontId="2"/>
  </si>
  <si>
    <t>現在</t>
  </si>
  <si>
    <t>射水市計</t>
    <rPh sb="0" eb="2">
      <t>イミズ</t>
    </rPh>
    <rPh sb="2" eb="3">
      <t>シ</t>
    </rPh>
    <rPh sb="3" eb="4">
      <t>ケイ</t>
    </rPh>
    <phoneticPr fontId="2"/>
  </si>
  <si>
    <t>公園の種別</t>
    <rPh sb="0" eb="2">
      <t>コウエン</t>
    </rPh>
    <rPh sb="3" eb="4">
      <t>タネ</t>
    </rPh>
    <rPh sb="4" eb="5">
      <t>ベツ</t>
    </rPh>
    <phoneticPr fontId="2"/>
  </si>
  <si>
    <t>旧大門町</t>
    <rPh sb="0" eb="1">
      <t>キュウ</t>
    </rPh>
    <rPh sb="1" eb="4">
      <t>ダイモンマチ</t>
    </rPh>
    <phoneticPr fontId="2"/>
  </si>
  <si>
    <t>旧新湊市</t>
    <rPh sb="0" eb="1">
      <t>キュウ</t>
    </rPh>
    <rPh sb="1" eb="4">
      <t>シンミナトシ</t>
    </rPh>
    <phoneticPr fontId="2"/>
  </si>
  <si>
    <t>射水市兜山公園</t>
  </si>
  <si>
    <t>港町２</t>
  </si>
  <si>
    <t>旧小杉町</t>
    <rPh sb="0" eb="1">
      <t>キュウ</t>
    </rPh>
    <rPh sb="1" eb="4">
      <t>コスギマチ</t>
    </rPh>
    <phoneticPr fontId="2"/>
  </si>
  <si>
    <t>射水市笹山公園</t>
  </si>
  <si>
    <t>旧下村</t>
    <rPh sb="0" eb="1">
      <t>キュウ</t>
    </rPh>
    <rPh sb="1" eb="3">
      <t>シモムラ</t>
    </rPh>
    <phoneticPr fontId="2"/>
  </si>
  <si>
    <t>射水市堀岡公園</t>
    <rPh sb="0" eb="3">
      <t>イミズシ</t>
    </rPh>
    <phoneticPr fontId="2"/>
  </si>
  <si>
    <t>箇所数</t>
    <rPh sb="0" eb="2">
      <t>カショ</t>
    </rPh>
    <rPh sb="2" eb="3">
      <t>スウ</t>
    </rPh>
    <phoneticPr fontId="2"/>
  </si>
  <si>
    <t>射水市新開発第１小公園</t>
    <rPh sb="0" eb="3">
      <t>イミズシ</t>
    </rPh>
    <rPh sb="3" eb="4">
      <t>シン</t>
    </rPh>
    <rPh sb="4" eb="6">
      <t>カイハツ</t>
    </rPh>
    <rPh sb="6" eb="7">
      <t>ダイ</t>
    </rPh>
    <rPh sb="8" eb="9">
      <t>ショウ</t>
    </rPh>
    <rPh sb="9" eb="11">
      <t>コウエン</t>
    </rPh>
    <phoneticPr fontId="2"/>
  </si>
  <si>
    <t>面積</t>
    <rPh sb="0" eb="2">
      <t>メンセキ</t>
    </rPh>
    <phoneticPr fontId="2"/>
  </si>
  <si>
    <t>射水市小林第１公園</t>
    <rPh sb="0" eb="3">
      <t>イミズシ</t>
    </rPh>
    <rPh sb="3" eb="5">
      <t>コバヤシ</t>
    </rPh>
    <rPh sb="5" eb="6">
      <t>ダイ</t>
    </rPh>
    <rPh sb="7" eb="9">
      <t>コウエン</t>
    </rPh>
    <phoneticPr fontId="2"/>
  </si>
  <si>
    <t>公園の名称</t>
    <rPh sb="0" eb="2">
      <t>コウエン</t>
    </rPh>
    <rPh sb="3" eb="5">
      <t>メイショウ</t>
    </rPh>
    <phoneticPr fontId="2"/>
  </si>
  <si>
    <t>面　　積</t>
    <rPh sb="0" eb="1">
      <t>メン</t>
    </rPh>
    <rPh sb="3" eb="4">
      <t>セキ</t>
    </rPh>
    <phoneticPr fontId="2"/>
  </si>
  <si>
    <t>大島ゆとりﾊﾟｰｸ</t>
    <rPh sb="0" eb="2">
      <t>オオシマ</t>
    </rPh>
    <phoneticPr fontId="2"/>
  </si>
  <si>
    <t>射水市小島第２小公園</t>
    <rPh sb="0" eb="3">
      <t>イミズシ</t>
    </rPh>
    <rPh sb="3" eb="5">
      <t>コジマ</t>
    </rPh>
    <rPh sb="5" eb="6">
      <t>ダイ</t>
    </rPh>
    <rPh sb="7" eb="8">
      <t>ショウ</t>
    </rPh>
    <rPh sb="8" eb="10">
      <t>コウエン</t>
    </rPh>
    <phoneticPr fontId="2"/>
  </si>
  <si>
    <t>八塚第３小公園</t>
    <rPh sb="0" eb="1">
      <t>ヤツ</t>
    </rPh>
    <rPh sb="1" eb="2">
      <t>ヅカ</t>
    </rPh>
    <rPh sb="2" eb="3">
      <t>ダイ</t>
    </rPh>
    <rPh sb="4" eb="5">
      <t>ショウ</t>
    </rPh>
    <rPh sb="5" eb="7">
      <t>コウエン</t>
    </rPh>
    <phoneticPr fontId="2"/>
  </si>
  <si>
    <t>射水市上条団地南公園</t>
    <rPh sb="0" eb="3">
      <t>イミズシ</t>
    </rPh>
    <rPh sb="3" eb="5">
      <t>カミジョウ</t>
    </rPh>
    <rPh sb="5" eb="7">
      <t>ダンチ</t>
    </rPh>
    <rPh sb="7" eb="8">
      <t>ミナミ</t>
    </rPh>
    <rPh sb="8" eb="10">
      <t>コウエン</t>
    </rPh>
    <phoneticPr fontId="2"/>
  </si>
  <si>
    <t>堀切</t>
  </si>
  <si>
    <t>あおば台二丁目公園</t>
    <rPh sb="3" eb="4">
      <t>ダイ</t>
    </rPh>
    <rPh sb="4" eb="5">
      <t>２</t>
    </rPh>
    <rPh sb="5" eb="7">
      <t>チョウメ</t>
    </rPh>
    <rPh sb="7" eb="9">
      <t>コウエン</t>
    </rPh>
    <phoneticPr fontId="2"/>
  </si>
  <si>
    <t>（㎡）</t>
  </si>
  <si>
    <t>街区公園</t>
    <rPh sb="0" eb="2">
      <t>ガイク</t>
    </rPh>
    <rPh sb="2" eb="4">
      <t>コウエン</t>
    </rPh>
    <phoneticPr fontId="2"/>
  </si>
  <si>
    <t>射水市中野公園</t>
    <rPh sb="0" eb="3">
      <t>イミズシ</t>
    </rPh>
    <phoneticPr fontId="2"/>
  </si>
  <si>
    <t>近隣公園</t>
    <rPh sb="0" eb="2">
      <t>キンリン</t>
    </rPh>
    <rPh sb="2" eb="4">
      <t>コウエン</t>
    </rPh>
    <phoneticPr fontId="2"/>
  </si>
  <si>
    <t>射水市摺出寺公園</t>
    <rPh sb="0" eb="3">
      <t>イミズシ</t>
    </rPh>
    <rPh sb="3" eb="6">
      <t>スデジ</t>
    </rPh>
    <rPh sb="6" eb="8">
      <t>コウエン</t>
    </rPh>
    <phoneticPr fontId="2"/>
  </si>
  <si>
    <t>一条南公園</t>
    <rPh sb="0" eb="2">
      <t>イチジョウ</t>
    </rPh>
    <rPh sb="2" eb="3">
      <t>ミナミ</t>
    </rPh>
    <rPh sb="3" eb="5">
      <t>コウエン</t>
    </rPh>
    <phoneticPr fontId="2"/>
  </si>
  <si>
    <t>射水市あおば台公園</t>
    <rPh sb="0" eb="2">
      <t>イミズ</t>
    </rPh>
    <rPh sb="2" eb="3">
      <t>シ</t>
    </rPh>
    <rPh sb="6" eb="7">
      <t>ダイ</t>
    </rPh>
    <rPh sb="7" eb="9">
      <t>コウエン</t>
    </rPh>
    <phoneticPr fontId="2"/>
  </si>
  <si>
    <t>射水市寿公園（旧６号公園）</t>
    <rPh sb="0" eb="3">
      <t>イミズシ</t>
    </rPh>
    <rPh sb="3" eb="4">
      <t>コトブキ</t>
    </rPh>
    <rPh sb="4" eb="6">
      <t>コウエン</t>
    </rPh>
    <rPh sb="7" eb="8">
      <t>キュウ</t>
    </rPh>
    <rPh sb="9" eb="10">
      <t>ゴウ</t>
    </rPh>
    <rPh sb="10" eb="12">
      <t>コウエン</t>
    </rPh>
    <phoneticPr fontId="2"/>
  </si>
  <si>
    <t>水上谷児童遊園地</t>
    <rPh sb="0" eb="2">
      <t>ミズカミ</t>
    </rPh>
    <rPh sb="2" eb="3">
      <t>タニ</t>
    </rPh>
    <rPh sb="3" eb="5">
      <t>ジドウ</t>
    </rPh>
    <rPh sb="5" eb="8">
      <t>ユウエンチ</t>
    </rPh>
    <phoneticPr fontId="2"/>
  </si>
  <si>
    <t>殿村</t>
  </si>
  <si>
    <t>射水市作道第2緑地</t>
  </si>
  <si>
    <t>射水市和田川リンリン公園（旧大門公園）</t>
    <rPh sb="0" eb="3">
      <t>イミズシ</t>
    </rPh>
    <rPh sb="3" eb="5">
      <t>ワダ</t>
    </rPh>
    <rPh sb="5" eb="6">
      <t>ガワ</t>
    </rPh>
    <rPh sb="10" eb="12">
      <t>コウエン</t>
    </rPh>
    <rPh sb="13" eb="14">
      <t>キュウ</t>
    </rPh>
    <rPh sb="14" eb="16">
      <t>ダイモン</t>
    </rPh>
    <rPh sb="16" eb="18">
      <t>コウエン</t>
    </rPh>
    <phoneticPr fontId="2"/>
  </si>
  <si>
    <t>射水市高島公園</t>
    <rPh sb="0" eb="3">
      <t>イミズシ</t>
    </rPh>
    <phoneticPr fontId="2"/>
  </si>
  <si>
    <t>射水市中央児童公園</t>
    <rPh sb="0" eb="3">
      <t>イミズシ</t>
    </rPh>
    <rPh sb="3" eb="5">
      <t>チュウオウ</t>
    </rPh>
    <rPh sb="5" eb="7">
      <t>ジドウ</t>
    </rPh>
    <rPh sb="7" eb="9">
      <t>コウエン</t>
    </rPh>
    <phoneticPr fontId="2"/>
  </si>
  <si>
    <t>射水市ほたる野公園</t>
    <rPh sb="0" eb="3">
      <t>イミズシ</t>
    </rPh>
    <rPh sb="6" eb="7">
      <t>ノ</t>
    </rPh>
    <rPh sb="7" eb="9">
      <t>コウエン</t>
    </rPh>
    <phoneticPr fontId="2"/>
  </si>
  <si>
    <t>射水市白石公園</t>
    <rPh sb="3" eb="5">
      <t>シライシ</t>
    </rPh>
    <rPh sb="5" eb="7">
      <t>コウエン</t>
    </rPh>
    <phoneticPr fontId="2"/>
  </si>
  <si>
    <t>松風台ﾆｭｳｰﾀｳﾝ児童遊園地</t>
    <rPh sb="0" eb="2">
      <t>ショウフウ</t>
    </rPh>
    <rPh sb="2" eb="3">
      <t>ダイ</t>
    </rPh>
    <rPh sb="10" eb="12">
      <t>ジドウ</t>
    </rPh>
    <rPh sb="12" eb="15">
      <t>ユウエンチ</t>
    </rPh>
    <phoneticPr fontId="2"/>
  </si>
  <si>
    <t>射水市緑ヶ丘南公園</t>
    <rPh sb="0" eb="3">
      <t>イミズシ</t>
    </rPh>
    <rPh sb="3" eb="6">
      <t>ミドリガオカ</t>
    </rPh>
    <rPh sb="6" eb="7">
      <t>ミナミ</t>
    </rPh>
    <rPh sb="7" eb="9">
      <t>コウエン</t>
    </rPh>
    <phoneticPr fontId="2"/>
  </si>
  <si>
    <t>射水市東明東公園</t>
    <rPh sb="0" eb="3">
      <t>イミズシ</t>
    </rPh>
    <phoneticPr fontId="2"/>
  </si>
  <si>
    <t>射水市桜町公園</t>
    <rPh sb="0" eb="3">
      <t>イミズシ</t>
    </rPh>
    <phoneticPr fontId="2"/>
  </si>
  <si>
    <t>白石児童遊園地</t>
    <rPh sb="0" eb="2">
      <t>シロイシ</t>
    </rPh>
    <rPh sb="2" eb="4">
      <t>ジドウ</t>
    </rPh>
    <rPh sb="4" eb="7">
      <t>ユウエンチ</t>
    </rPh>
    <phoneticPr fontId="2"/>
  </si>
  <si>
    <t>射水市緑ヶ丘北公園</t>
    <rPh sb="0" eb="3">
      <t>イミズシ</t>
    </rPh>
    <rPh sb="3" eb="6">
      <t>ミドリガオカ</t>
    </rPh>
    <rPh sb="6" eb="7">
      <t>キタ</t>
    </rPh>
    <rPh sb="7" eb="9">
      <t>コウエン</t>
    </rPh>
    <phoneticPr fontId="2"/>
  </si>
  <si>
    <t>射水市北野第１小公園</t>
    <rPh sb="0" eb="3">
      <t>イミズシ</t>
    </rPh>
    <rPh sb="3" eb="5">
      <t>キタノ</t>
    </rPh>
    <rPh sb="5" eb="6">
      <t>ダイ</t>
    </rPh>
    <rPh sb="7" eb="8">
      <t>ショウ</t>
    </rPh>
    <rPh sb="8" eb="10">
      <t>コウエン</t>
    </rPh>
    <phoneticPr fontId="2"/>
  </si>
  <si>
    <t>射水市二の丸緑地</t>
  </si>
  <si>
    <t>射水市倉垣小杉公園</t>
    <rPh sb="0" eb="2">
      <t>イミズ</t>
    </rPh>
    <rPh sb="2" eb="3">
      <t>シ</t>
    </rPh>
    <rPh sb="3" eb="4">
      <t>クラ</t>
    </rPh>
    <rPh sb="4" eb="5">
      <t>カキ</t>
    </rPh>
    <rPh sb="5" eb="7">
      <t>コスギ</t>
    </rPh>
    <rPh sb="7" eb="9">
      <t>コウエン</t>
    </rPh>
    <phoneticPr fontId="2"/>
  </si>
  <si>
    <t>あおぞら台２</t>
    <rPh sb="4" eb="5">
      <t>ダイ</t>
    </rPh>
    <phoneticPr fontId="2"/>
  </si>
  <si>
    <t>射水市きのこ公園（旧７号公園）</t>
    <rPh sb="0" eb="3">
      <t>イミズシ</t>
    </rPh>
    <rPh sb="6" eb="8">
      <t>コウエン</t>
    </rPh>
    <rPh sb="9" eb="10">
      <t>キュウ</t>
    </rPh>
    <rPh sb="11" eb="12">
      <t>ゴウ</t>
    </rPh>
    <rPh sb="12" eb="14">
      <t>コウエン</t>
    </rPh>
    <phoneticPr fontId="2"/>
  </si>
  <si>
    <t>(仮称)片口北</t>
  </si>
  <si>
    <t>射水市太閤山第6号緑地</t>
  </si>
  <si>
    <t>射水市七美二丁目公園</t>
    <rPh sb="0" eb="3">
      <t>イミズシ</t>
    </rPh>
    <phoneticPr fontId="2"/>
  </si>
  <si>
    <t>射水市太閤山公園</t>
    <rPh sb="0" eb="3">
      <t>イミズシ</t>
    </rPh>
    <rPh sb="3" eb="5">
      <t>タイコウ</t>
    </rPh>
    <rPh sb="5" eb="6">
      <t>ヤマ</t>
    </rPh>
    <rPh sb="6" eb="8">
      <t>コウエン</t>
    </rPh>
    <phoneticPr fontId="2"/>
  </si>
  <si>
    <t>港町</t>
  </si>
  <si>
    <t>射水市土田第１小公園</t>
    <rPh sb="0" eb="3">
      <t>イミズシ</t>
    </rPh>
    <rPh sb="3" eb="5">
      <t>ツチダ</t>
    </rPh>
    <rPh sb="5" eb="6">
      <t>ダイ</t>
    </rPh>
    <rPh sb="7" eb="8">
      <t>ショウ</t>
    </rPh>
    <rPh sb="8" eb="10">
      <t>コウエン</t>
    </rPh>
    <phoneticPr fontId="2"/>
  </si>
  <si>
    <t>射水市片口東公園</t>
    <rPh sb="0" eb="3">
      <t>イミズシ</t>
    </rPh>
    <phoneticPr fontId="2"/>
  </si>
  <si>
    <t>西津幡江集会所敷地</t>
  </si>
  <si>
    <t>射水市下村三箇公園</t>
    <rPh sb="0" eb="2">
      <t>イミズ</t>
    </rPh>
    <rPh sb="2" eb="3">
      <t>シ</t>
    </rPh>
    <rPh sb="3" eb="5">
      <t>シモムラ</t>
    </rPh>
    <rPh sb="5" eb="6">
      <t>サン</t>
    </rPh>
    <rPh sb="6" eb="7">
      <t>カ</t>
    </rPh>
    <rPh sb="7" eb="9">
      <t>コウエン</t>
    </rPh>
    <phoneticPr fontId="2"/>
  </si>
  <si>
    <t>射水市二の井公園</t>
  </si>
  <si>
    <t>射水市上条団地北公園</t>
    <rPh sb="0" eb="3">
      <t>イミズシ</t>
    </rPh>
    <rPh sb="3" eb="5">
      <t>カミジョウ</t>
    </rPh>
    <rPh sb="5" eb="7">
      <t>ダンチ</t>
    </rPh>
    <rPh sb="7" eb="8">
      <t>キタ</t>
    </rPh>
    <rPh sb="8" eb="10">
      <t>コウエン</t>
    </rPh>
    <phoneticPr fontId="2"/>
  </si>
  <si>
    <t>射水市花園公園（旧８号公園）</t>
    <rPh sb="0" eb="3">
      <t>イミズシ</t>
    </rPh>
    <rPh sb="3" eb="5">
      <t>ハナゾノ</t>
    </rPh>
    <rPh sb="5" eb="7">
      <t>コウエン</t>
    </rPh>
    <rPh sb="8" eb="9">
      <t>キュウ</t>
    </rPh>
    <rPh sb="10" eb="11">
      <t>ゴウ</t>
    </rPh>
    <rPh sb="11" eb="13">
      <t>コウエン</t>
    </rPh>
    <phoneticPr fontId="2"/>
  </si>
  <si>
    <t>射水市足洗新町公園</t>
    <rPh sb="0" eb="3">
      <t>イミズシ</t>
    </rPh>
    <phoneticPr fontId="2"/>
  </si>
  <si>
    <t>射水市荒町緑地</t>
  </si>
  <si>
    <t>前田川緑地</t>
  </si>
  <si>
    <t>射水市囲山公園</t>
  </si>
  <si>
    <t>射水市小島第３小公園</t>
    <rPh sb="0" eb="3">
      <t>イミズシ</t>
    </rPh>
    <rPh sb="3" eb="5">
      <t>コジマ</t>
    </rPh>
    <rPh sb="5" eb="6">
      <t>ダイ</t>
    </rPh>
    <rPh sb="7" eb="8">
      <t>ショウ</t>
    </rPh>
    <rPh sb="8" eb="10">
      <t>コウエン</t>
    </rPh>
    <phoneticPr fontId="2"/>
  </si>
  <si>
    <t>射水市八講公園</t>
    <rPh sb="3" eb="4">
      <t>ハチ</t>
    </rPh>
    <rPh sb="4" eb="5">
      <t>コウ</t>
    </rPh>
    <rPh sb="5" eb="7">
      <t>コウエン</t>
    </rPh>
    <phoneticPr fontId="2"/>
  </si>
  <si>
    <t>射水市赤井第１小公園</t>
    <rPh sb="0" eb="3">
      <t>イミズシ</t>
    </rPh>
    <rPh sb="3" eb="5">
      <t>アカイ</t>
    </rPh>
    <rPh sb="5" eb="6">
      <t>ダイ</t>
    </rPh>
    <rPh sb="7" eb="8">
      <t>ショウ</t>
    </rPh>
    <rPh sb="8" eb="10">
      <t>コウエン</t>
    </rPh>
    <phoneticPr fontId="2"/>
  </si>
  <si>
    <t>射水市加茂東部公園</t>
    <rPh sb="0" eb="2">
      <t>イミズ</t>
    </rPh>
    <rPh sb="2" eb="3">
      <t>シ</t>
    </rPh>
    <rPh sb="3" eb="5">
      <t>カモ</t>
    </rPh>
    <rPh sb="5" eb="7">
      <t>トウブ</t>
    </rPh>
    <rPh sb="7" eb="9">
      <t>コウエン</t>
    </rPh>
    <phoneticPr fontId="2"/>
  </si>
  <si>
    <t>射水市片口南公園</t>
    <rPh sb="0" eb="3">
      <t>イミズシ</t>
    </rPh>
    <phoneticPr fontId="2"/>
  </si>
  <si>
    <t>地区公園</t>
    <rPh sb="0" eb="2">
      <t>チク</t>
    </rPh>
    <rPh sb="2" eb="4">
      <t>コウエン</t>
    </rPh>
    <phoneticPr fontId="2"/>
  </si>
  <si>
    <t>射水市黒河公園</t>
  </si>
  <si>
    <t>市有地</t>
    <rPh sb="0" eb="3">
      <t>シユウチ</t>
    </rPh>
    <phoneticPr fontId="2"/>
  </si>
  <si>
    <t>射水市作道西公園</t>
    <rPh sb="0" eb="3">
      <t>イミズシ</t>
    </rPh>
    <phoneticPr fontId="2"/>
  </si>
  <si>
    <t>射水市北の杜公園</t>
    <rPh sb="0" eb="3">
      <t>イミズシ</t>
    </rPh>
    <rPh sb="3" eb="4">
      <t>キタ</t>
    </rPh>
    <rPh sb="5" eb="6">
      <t>モリ</t>
    </rPh>
    <rPh sb="6" eb="8">
      <t>コウエン</t>
    </rPh>
    <phoneticPr fontId="2"/>
  </si>
  <si>
    <t>射水市新富町第１小公園</t>
    <rPh sb="0" eb="3">
      <t>イミズシ</t>
    </rPh>
    <rPh sb="3" eb="4">
      <t>シン</t>
    </rPh>
    <rPh sb="4" eb="5">
      <t>トミ</t>
    </rPh>
    <rPh sb="5" eb="6">
      <t>チョウ</t>
    </rPh>
    <rPh sb="6" eb="7">
      <t>ダイ</t>
    </rPh>
    <rPh sb="8" eb="9">
      <t>ショウ</t>
    </rPh>
    <rPh sb="9" eb="11">
      <t>コウエン</t>
    </rPh>
    <phoneticPr fontId="2"/>
  </si>
  <si>
    <t>射水市久々江公園</t>
    <rPh sb="0" eb="3">
      <t>イミズシ</t>
    </rPh>
    <phoneticPr fontId="2"/>
  </si>
  <si>
    <t>本開発公園</t>
    <rPh sb="0" eb="3">
      <t>ホンカイハツ</t>
    </rPh>
    <rPh sb="3" eb="5">
      <t>コウエン</t>
    </rPh>
    <phoneticPr fontId="2"/>
  </si>
  <si>
    <t>射水市赤坂公園</t>
  </si>
  <si>
    <t>計</t>
    <rPh sb="0" eb="1">
      <t>ケイ</t>
    </rPh>
    <phoneticPr fontId="2"/>
  </si>
  <si>
    <t>歌の森ヒルズ公園2</t>
  </si>
  <si>
    <t>射水市新富町第２小公園</t>
    <rPh sb="0" eb="3">
      <t>イミズシ</t>
    </rPh>
    <rPh sb="3" eb="4">
      <t>シン</t>
    </rPh>
    <rPh sb="4" eb="5">
      <t>トミ</t>
    </rPh>
    <rPh sb="5" eb="6">
      <t>チョウ</t>
    </rPh>
    <rPh sb="6" eb="7">
      <t>ダイ</t>
    </rPh>
    <rPh sb="8" eb="9">
      <t>ショウ</t>
    </rPh>
    <rPh sb="9" eb="11">
      <t>コウエン</t>
    </rPh>
    <phoneticPr fontId="2"/>
  </si>
  <si>
    <t>射水市高場公園</t>
    <rPh sb="0" eb="3">
      <t>イミズシ</t>
    </rPh>
    <phoneticPr fontId="2"/>
  </si>
  <si>
    <t>射水市八塚第１小公園</t>
    <rPh sb="0" eb="3">
      <t>イミズシ</t>
    </rPh>
    <rPh sb="3" eb="4">
      <t>ハチ</t>
    </rPh>
    <rPh sb="4" eb="5">
      <t>ツカ</t>
    </rPh>
    <rPh sb="5" eb="6">
      <t>ダイ</t>
    </rPh>
    <rPh sb="7" eb="8">
      <t>ショウ</t>
    </rPh>
    <rPh sb="8" eb="10">
      <t>コウエン</t>
    </rPh>
    <phoneticPr fontId="2"/>
  </si>
  <si>
    <t>新富町</t>
  </si>
  <si>
    <t>射水市かもめ台西公園</t>
  </si>
  <si>
    <t>射水市二十六町公園</t>
    <rPh sb="0" eb="3">
      <t>イミズシ</t>
    </rPh>
    <phoneticPr fontId="2"/>
  </si>
  <si>
    <t>射水市大島南部公園</t>
    <rPh sb="0" eb="3">
      <t>イミズシ</t>
    </rPh>
    <rPh sb="3" eb="5">
      <t>オオシマ</t>
    </rPh>
    <rPh sb="5" eb="7">
      <t>ナンブ</t>
    </rPh>
    <rPh sb="7" eb="9">
      <t>コウエン</t>
    </rPh>
    <phoneticPr fontId="2"/>
  </si>
  <si>
    <t>射水市小島第４小公園</t>
    <rPh sb="0" eb="3">
      <t>イミズシ</t>
    </rPh>
    <rPh sb="3" eb="5">
      <t>コジマ</t>
    </rPh>
    <rPh sb="5" eb="6">
      <t>ダイ</t>
    </rPh>
    <rPh sb="7" eb="8">
      <t>ショウ</t>
    </rPh>
    <rPh sb="8" eb="10">
      <t>コウエン</t>
    </rPh>
    <phoneticPr fontId="2"/>
  </si>
  <si>
    <t>射水市歌の森運動公園</t>
    <rPh sb="0" eb="2">
      <t>イミズ</t>
    </rPh>
    <rPh sb="2" eb="3">
      <t>シ</t>
    </rPh>
    <rPh sb="3" eb="4">
      <t>ウタ</t>
    </rPh>
    <rPh sb="5" eb="6">
      <t>モリ</t>
    </rPh>
    <rPh sb="6" eb="8">
      <t>ウンドウ</t>
    </rPh>
    <rPh sb="8" eb="10">
      <t>コウエン</t>
    </rPh>
    <phoneticPr fontId="2"/>
  </si>
  <si>
    <t>射水市緑町公園(交通公園)</t>
    <rPh sb="0" eb="3">
      <t>イミズシ</t>
    </rPh>
    <rPh sb="3" eb="5">
      <t>ミドリマチ</t>
    </rPh>
    <phoneticPr fontId="2"/>
  </si>
  <si>
    <t>立町ポケットパーク</t>
    <rPh sb="0" eb="2">
      <t>タテマチ</t>
    </rPh>
    <phoneticPr fontId="2"/>
  </si>
  <si>
    <t>射水市ひまわり公園（旧９号公園）</t>
    <rPh sb="0" eb="3">
      <t>イミズシ</t>
    </rPh>
    <rPh sb="7" eb="9">
      <t>コウエン</t>
    </rPh>
    <rPh sb="10" eb="11">
      <t>キュウ</t>
    </rPh>
    <rPh sb="12" eb="13">
      <t>ゴウ</t>
    </rPh>
    <rPh sb="13" eb="15">
      <t>コウエン</t>
    </rPh>
    <phoneticPr fontId="2"/>
  </si>
  <si>
    <t>射水市小島第５小公園</t>
    <rPh sb="0" eb="3">
      <t>イミズシ</t>
    </rPh>
    <rPh sb="3" eb="5">
      <t>コジマ</t>
    </rPh>
    <rPh sb="5" eb="6">
      <t>ダイ</t>
    </rPh>
    <rPh sb="7" eb="8">
      <t>ショウ</t>
    </rPh>
    <rPh sb="8" eb="10">
      <t>コウエン</t>
    </rPh>
    <phoneticPr fontId="2"/>
  </si>
  <si>
    <t>射水市善光寺公園</t>
    <rPh sb="0" eb="3">
      <t>イミズシ</t>
    </rPh>
    <phoneticPr fontId="2"/>
  </si>
  <si>
    <t>射水市ふれあい公園（旧１１号公園）</t>
    <rPh sb="0" eb="3">
      <t>イミズシ</t>
    </rPh>
    <rPh sb="7" eb="9">
      <t>コウエン</t>
    </rPh>
    <rPh sb="10" eb="11">
      <t>キュウ</t>
    </rPh>
    <rPh sb="13" eb="14">
      <t>ゴウ</t>
    </rPh>
    <rPh sb="14" eb="16">
      <t>コウエン</t>
    </rPh>
    <phoneticPr fontId="2"/>
  </si>
  <si>
    <t>射水市荒間公園</t>
    <rPh sb="0" eb="3">
      <t>イミズシ</t>
    </rPh>
    <phoneticPr fontId="2"/>
  </si>
  <si>
    <t>射水市若草公園（旧１２号公園）</t>
    <rPh sb="0" eb="3">
      <t>イミズシ</t>
    </rPh>
    <rPh sb="3" eb="5">
      <t>ワカクサ</t>
    </rPh>
    <rPh sb="5" eb="7">
      <t>コウエン</t>
    </rPh>
    <rPh sb="8" eb="9">
      <t>キュウ</t>
    </rPh>
    <rPh sb="11" eb="12">
      <t>ゴウ</t>
    </rPh>
    <rPh sb="12" eb="14">
      <t>コウエン</t>
    </rPh>
    <phoneticPr fontId="2"/>
  </si>
  <si>
    <t>射水市針原2号公園</t>
  </si>
  <si>
    <t>射水市八塚第２小公園</t>
    <rPh sb="0" eb="3">
      <t>イミズシ</t>
    </rPh>
    <rPh sb="3" eb="4">
      <t>ハチ</t>
    </rPh>
    <rPh sb="4" eb="5">
      <t>ツカ</t>
    </rPh>
    <rPh sb="5" eb="6">
      <t>ダイ</t>
    </rPh>
    <rPh sb="7" eb="8">
      <t>ショウ</t>
    </rPh>
    <rPh sb="8" eb="10">
      <t>コウエン</t>
    </rPh>
    <phoneticPr fontId="2"/>
  </si>
  <si>
    <t>射水市片口西公園</t>
    <rPh sb="0" eb="3">
      <t>イミズシ</t>
    </rPh>
    <phoneticPr fontId="2"/>
  </si>
  <si>
    <t>射水市タイヤ公園（旧１３号公園）</t>
    <rPh sb="0" eb="3">
      <t>イミズシ</t>
    </rPh>
    <rPh sb="6" eb="8">
      <t>コウエン</t>
    </rPh>
    <rPh sb="9" eb="10">
      <t>キュウ</t>
    </rPh>
    <rPh sb="12" eb="13">
      <t>ゴウ</t>
    </rPh>
    <rPh sb="13" eb="15">
      <t>コウエン</t>
    </rPh>
    <phoneticPr fontId="2"/>
  </si>
  <si>
    <t>射水市新開発第２小公園</t>
    <rPh sb="0" eb="3">
      <t>イミズシ</t>
    </rPh>
    <rPh sb="3" eb="4">
      <t>シン</t>
    </rPh>
    <rPh sb="4" eb="6">
      <t>カイハツ</t>
    </rPh>
    <rPh sb="6" eb="7">
      <t>ダイ</t>
    </rPh>
    <rPh sb="8" eb="9">
      <t>ショウ</t>
    </rPh>
    <rPh sb="9" eb="11">
      <t>コウエン</t>
    </rPh>
    <phoneticPr fontId="2"/>
  </si>
  <si>
    <t>畠田ﾆｭｳｰﾀｳﾝ児童遊園地</t>
    <rPh sb="0" eb="2">
      <t>ハタダ</t>
    </rPh>
    <rPh sb="9" eb="11">
      <t>ジドウ</t>
    </rPh>
    <rPh sb="11" eb="14">
      <t>ユウエンチ</t>
    </rPh>
    <phoneticPr fontId="2"/>
  </si>
  <si>
    <t>射水市六渡寺公園</t>
    <rPh sb="0" eb="3">
      <t>イミズシ</t>
    </rPh>
    <phoneticPr fontId="2"/>
  </si>
  <si>
    <t>射水市田町緑地</t>
  </si>
  <si>
    <t>赤井第２小公園2</t>
    <rPh sb="0" eb="1">
      <t>アカ</t>
    </rPh>
    <rPh sb="1" eb="2">
      <t>イ</t>
    </rPh>
    <rPh sb="2" eb="3">
      <t>ダイ</t>
    </rPh>
    <rPh sb="4" eb="5">
      <t>ショウ</t>
    </rPh>
    <rPh sb="5" eb="7">
      <t>コウエン</t>
    </rPh>
    <phoneticPr fontId="2"/>
  </si>
  <si>
    <t>ちびっこ広場</t>
    <rPh sb="4" eb="6">
      <t>ヒロバ</t>
    </rPh>
    <phoneticPr fontId="2"/>
  </si>
  <si>
    <t>射水市すべり台公園（旧１５号公園）</t>
    <rPh sb="0" eb="3">
      <t>イミズシ</t>
    </rPh>
    <rPh sb="6" eb="7">
      <t>ダイ</t>
    </rPh>
    <rPh sb="7" eb="9">
      <t>コウエン</t>
    </rPh>
    <rPh sb="10" eb="11">
      <t>キュウ</t>
    </rPh>
    <rPh sb="13" eb="14">
      <t>ゴウ</t>
    </rPh>
    <rPh sb="14" eb="16">
      <t>コウエン</t>
    </rPh>
    <phoneticPr fontId="2"/>
  </si>
  <si>
    <t>射水市新開発第３小公園</t>
    <rPh sb="0" eb="3">
      <t>イミズシ</t>
    </rPh>
    <rPh sb="3" eb="4">
      <t>シン</t>
    </rPh>
    <rPh sb="4" eb="6">
      <t>カイハツ</t>
    </rPh>
    <rPh sb="6" eb="7">
      <t>ダイ</t>
    </rPh>
    <rPh sb="8" eb="9">
      <t>ショウ</t>
    </rPh>
    <rPh sb="9" eb="11">
      <t>コウエン</t>
    </rPh>
    <phoneticPr fontId="2"/>
  </si>
  <si>
    <t>射水市草岡西公園</t>
    <rPh sb="0" eb="3">
      <t>イミズシ</t>
    </rPh>
    <phoneticPr fontId="2"/>
  </si>
  <si>
    <t>ﾛｲﾔﾙﾀｳﾝ小杉児童遊園地</t>
    <rPh sb="7" eb="9">
      <t>コスギ</t>
    </rPh>
    <rPh sb="9" eb="11">
      <t>ジドウ</t>
    </rPh>
    <rPh sb="11" eb="14">
      <t>ユウエンチ</t>
    </rPh>
    <phoneticPr fontId="2"/>
  </si>
  <si>
    <t>射水市新開発第４小公園</t>
    <rPh sb="0" eb="3">
      <t>イミズシ</t>
    </rPh>
    <rPh sb="3" eb="4">
      <t>シン</t>
    </rPh>
    <rPh sb="4" eb="6">
      <t>カイハツ</t>
    </rPh>
    <rPh sb="6" eb="7">
      <t>ダイ</t>
    </rPh>
    <rPh sb="8" eb="9">
      <t>ショウ</t>
    </rPh>
    <rPh sb="9" eb="11">
      <t>コウエン</t>
    </rPh>
    <phoneticPr fontId="2"/>
  </si>
  <si>
    <t>射水市草岡東公園</t>
    <rPh sb="0" eb="3">
      <t>イミズシ</t>
    </rPh>
    <phoneticPr fontId="2"/>
  </si>
  <si>
    <t>射水市住吉台第１公園</t>
    <rPh sb="0" eb="3">
      <t>イミズシ</t>
    </rPh>
    <rPh sb="3" eb="5">
      <t>スミヨシ</t>
    </rPh>
    <rPh sb="5" eb="6">
      <t>ダイ</t>
    </rPh>
    <rPh sb="6" eb="7">
      <t>ダイ</t>
    </rPh>
    <rPh sb="8" eb="10">
      <t>コウエン</t>
    </rPh>
    <phoneticPr fontId="2"/>
  </si>
  <si>
    <t>県民公園新港の森</t>
    <rPh sb="0" eb="2">
      <t>ケンミン</t>
    </rPh>
    <rPh sb="2" eb="4">
      <t>コウエン</t>
    </rPh>
    <rPh sb="4" eb="5">
      <t>シン</t>
    </rPh>
    <rPh sb="5" eb="6">
      <t>ミナト</t>
    </rPh>
    <rPh sb="7" eb="8">
      <t>モリ</t>
    </rPh>
    <phoneticPr fontId="2"/>
  </si>
  <si>
    <t>射水市八幡公園</t>
    <rPh sb="0" eb="3">
      <t>イミズシ</t>
    </rPh>
    <phoneticPr fontId="2"/>
  </si>
  <si>
    <t>射水市小島ポケットパーク</t>
    <rPh sb="0" eb="3">
      <t>イミズシ</t>
    </rPh>
    <rPh sb="3" eb="5">
      <t>コジマ</t>
    </rPh>
    <phoneticPr fontId="2"/>
  </si>
  <si>
    <t>射水市奈呉の江東公園</t>
    <rPh sb="0" eb="3">
      <t>イミズシ</t>
    </rPh>
    <phoneticPr fontId="2"/>
  </si>
  <si>
    <t>今井</t>
  </si>
  <si>
    <t>射水市東太閤山スポーツ公園</t>
  </si>
  <si>
    <t>鷲塚児童遊園地2</t>
    <rPh sb="0" eb="1">
      <t>ワシ</t>
    </rPh>
    <rPh sb="1" eb="2">
      <t>ツカ</t>
    </rPh>
    <rPh sb="2" eb="4">
      <t>ジドウ</t>
    </rPh>
    <rPh sb="4" eb="7">
      <t>ユウエンチ</t>
    </rPh>
    <phoneticPr fontId="2"/>
  </si>
  <si>
    <t>射水市桜台第１公園</t>
    <rPh sb="0" eb="3">
      <t>イミズシ</t>
    </rPh>
    <rPh sb="3" eb="5">
      <t>サクラダイ</t>
    </rPh>
    <rPh sb="5" eb="6">
      <t>ダイ</t>
    </rPh>
    <rPh sb="7" eb="9">
      <t>コウエン</t>
    </rPh>
    <phoneticPr fontId="2"/>
  </si>
  <si>
    <t>射水市浜開公園(交通公園)</t>
    <rPh sb="0" eb="3">
      <t>イミズシ</t>
    </rPh>
    <phoneticPr fontId="2"/>
  </si>
  <si>
    <t>鷲塚児童遊園地3</t>
    <rPh sb="0" eb="1">
      <t>ワシ</t>
    </rPh>
    <rPh sb="1" eb="2">
      <t>ツカ</t>
    </rPh>
    <rPh sb="2" eb="4">
      <t>ジドウ</t>
    </rPh>
    <rPh sb="4" eb="7">
      <t>ユウエンチ</t>
    </rPh>
    <phoneticPr fontId="2"/>
  </si>
  <si>
    <t>射水市足洗潟公園</t>
  </si>
  <si>
    <t>射水市新湊中部公園（旧中部公園）</t>
    <rPh sb="0" eb="3">
      <t>イミズシ</t>
    </rPh>
    <rPh sb="3" eb="5">
      <t>シンミナト</t>
    </rPh>
    <rPh sb="10" eb="11">
      <t>キュウ</t>
    </rPh>
    <rPh sb="11" eb="13">
      <t>チュウブ</t>
    </rPh>
    <rPh sb="13" eb="15">
      <t>コウエン</t>
    </rPh>
    <phoneticPr fontId="2"/>
  </si>
  <si>
    <t>射水市桜台第２公園</t>
    <rPh sb="0" eb="3">
      <t>イミズシ</t>
    </rPh>
    <rPh sb="3" eb="5">
      <t>サクラダイ</t>
    </rPh>
    <rPh sb="5" eb="6">
      <t>ダイ</t>
    </rPh>
    <rPh sb="7" eb="9">
      <t>コウエン</t>
    </rPh>
    <phoneticPr fontId="2"/>
  </si>
  <si>
    <t>道番公民館敷地内</t>
  </si>
  <si>
    <t>射水市東明西公園</t>
    <rPh sb="0" eb="3">
      <t>イミズシ</t>
    </rPh>
    <phoneticPr fontId="2"/>
  </si>
  <si>
    <t>射水市みどり台公園</t>
    <rPh sb="0" eb="3">
      <t>イミズシ</t>
    </rPh>
    <rPh sb="6" eb="7">
      <t>ダイ</t>
    </rPh>
    <rPh sb="7" eb="9">
      <t>コウエン</t>
    </rPh>
    <phoneticPr fontId="2"/>
  </si>
  <si>
    <t>射水市七美公園</t>
    <rPh sb="0" eb="3">
      <t>イミズシ</t>
    </rPh>
    <phoneticPr fontId="2"/>
  </si>
  <si>
    <t>射水市東明七軒公園</t>
    <rPh sb="0" eb="3">
      <t>イミズシ</t>
    </rPh>
    <phoneticPr fontId="2"/>
  </si>
  <si>
    <t>リーベンパーク</t>
  </si>
  <si>
    <t>射水市ミライクル公園</t>
    <rPh sb="0" eb="2">
      <t>イミズ</t>
    </rPh>
    <rPh sb="2" eb="3">
      <t>シ</t>
    </rPh>
    <rPh sb="8" eb="10">
      <t>コウエン</t>
    </rPh>
    <phoneticPr fontId="2"/>
  </si>
  <si>
    <t>三ケ広場</t>
    <rPh sb="0" eb="1">
      <t>サン</t>
    </rPh>
    <rPh sb="2" eb="4">
      <t>ヒロバ</t>
    </rPh>
    <phoneticPr fontId="2"/>
  </si>
  <si>
    <t>射水市穂野香（ほのか）公園</t>
    <rPh sb="0" eb="3">
      <t>イミズシ</t>
    </rPh>
    <rPh sb="3" eb="4">
      <t>ホ</t>
    </rPh>
    <rPh sb="4" eb="5">
      <t>ノ</t>
    </rPh>
    <rPh sb="11" eb="13">
      <t>コウエン</t>
    </rPh>
    <phoneticPr fontId="2"/>
  </si>
  <si>
    <t>射水市藤井右門公園</t>
    <rPh sb="0" eb="2">
      <t>イミズ</t>
    </rPh>
    <rPh sb="2" eb="3">
      <t>シ</t>
    </rPh>
    <rPh sb="3" eb="5">
      <t>フジイ</t>
    </rPh>
    <rPh sb="5" eb="6">
      <t>ウ</t>
    </rPh>
    <rPh sb="6" eb="7">
      <t>モン</t>
    </rPh>
    <rPh sb="7" eb="9">
      <t>コウエン</t>
    </rPh>
    <phoneticPr fontId="2"/>
  </si>
  <si>
    <t>射水市若杉台公園</t>
    <rPh sb="0" eb="3">
      <t>イミズシ</t>
    </rPh>
    <rPh sb="3" eb="5">
      <t>ワカスギ</t>
    </rPh>
    <rPh sb="5" eb="6">
      <t>ダイ</t>
    </rPh>
    <rPh sb="6" eb="8">
      <t>コウエン</t>
    </rPh>
    <phoneticPr fontId="2"/>
  </si>
  <si>
    <t>射水市二の丸公園</t>
    <rPh sb="0" eb="3">
      <t>イミズシ</t>
    </rPh>
    <phoneticPr fontId="2"/>
  </si>
  <si>
    <t>射水市桜台第３公園</t>
    <rPh sb="0" eb="3">
      <t>イミズシ</t>
    </rPh>
    <rPh sb="3" eb="5">
      <t>サクラダイ</t>
    </rPh>
    <rPh sb="5" eb="6">
      <t>ダイ</t>
    </rPh>
    <rPh sb="7" eb="9">
      <t>コウエン</t>
    </rPh>
    <phoneticPr fontId="2"/>
  </si>
  <si>
    <t>(仮称)中野南</t>
    <rPh sb="1" eb="3">
      <t>カショウ</t>
    </rPh>
    <rPh sb="4" eb="6">
      <t>ナカノ</t>
    </rPh>
    <rPh sb="6" eb="7">
      <t>ミナミ</t>
    </rPh>
    <phoneticPr fontId="2"/>
  </si>
  <si>
    <t>射水市新堀西公園</t>
    <rPh sb="0" eb="3">
      <t>イミズシ</t>
    </rPh>
    <phoneticPr fontId="2"/>
  </si>
  <si>
    <t>パルタウン児童遊園地</t>
    <rPh sb="5" eb="7">
      <t>ジドウ</t>
    </rPh>
    <rPh sb="7" eb="10">
      <t>ユウエンチ</t>
    </rPh>
    <phoneticPr fontId="2"/>
  </si>
  <si>
    <t>射水市有磯西公園</t>
    <rPh sb="0" eb="3">
      <t>イミズシ</t>
    </rPh>
    <phoneticPr fontId="2"/>
  </si>
  <si>
    <t>射水市新片町五丁目公園</t>
    <rPh sb="0" eb="3">
      <t>イミズシ</t>
    </rPh>
    <phoneticPr fontId="2"/>
  </si>
  <si>
    <t>射水市山王町公園</t>
    <rPh sb="0" eb="3">
      <t>イミズシ</t>
    </rPh>
    <phoneticPr fontId="2"/>
  </si>
  <si>
    <t>射水市針山農村公園</t>
    <rPh sb="0" eb="3">
      <t>イミズシ</t>
    </rPh>
    <phoneticPr fontId="2"/>
  </si>
  <si>
    <t>射水市高場新町公園</t>
    <rPh sb="0" eb="3">
      <t>イミズシ</t>
    </rPh>
    <phoneticPr fontId="2"/>
  </si>
  <si>
    <t>射水市高場西公園</t>
    <rPh sb="0" eb="3">
      <t>イミズシ</t>
    </rPh>
    <phoneticPr fontId="2"/>
  </si>
  <si>
    <t>射水市高木農村公園</t>
    <rPh sb="0" eb="3">
      <t>イミズシ</t>
    </rPh>
    <phoneticPr fontId="2"/>
  </si>
  <si>
    <t>射水市立町公園</t>
    <rPh sb="0" eb="3">
      <t>イミズシ</t>
    </rPh>
    <phoneticPr fontId="2"/>
  </si>
  <si>
    <t>射水市かもめ台東公園</t>
  </si>
  <si>
    <t>射水市大島中央公園</t>
    <rPh sb="0" eb="3">
      <t>イミズシ</t>
    </rPh>
    <rPh sb="3" eb="5">
      <t>オオシマ</t>
    </rPh>
    <rPh sb="5" eb="7">
      <t>チュウオウ</t>
    </rPh>
    <rPh sb="7" eb="9">
      <t>コウエン</t>
    </rPh>
    <phoneticPr fontId="2"/>
  </si>
  <si>
    <t>射水市庄川左岸緑地</t>
  </si>
  <si>
    <t>射水市七美西公園</t>
    <rPh sb="0" eb="3">
      <t>イミズシ</t>
    </rPh>
    <rPh sb="3" eb="4">
      <t>ナナ</t>
    </rPh>
    <rPh sb="4" eb="5">
      <t>ミ</t>
    </rPh>
    <rPh sb="5" eb="6">
      <t>ニシ</t>
    </rPh>
    <rPh sb="6" eb="8">
      <t>コウエン</t>
    </rPh>
    <phoneticPr fontId="2"/>
  </si>
  <si>
    <t>黒河神社児童遊園地</t>
    <rPh sb="0" eb="1">
      <t>クロ</t>
    </rPh>
    <rPh sb="1" eb="2">
      <t>カワ</t>
    </rPh>
    <rPh sb="2" eb="4">
      <t>ジンジャ</t>
    </rPh>
    <rPh sb="4" eb="6">
      <t>ジドウ</t>
    </rPh>
    <rPh sb="6" eb="9">
      <t>ユウエンチ</t>
    </rPh>
    <phoneticPr fontId="2"/>
  </si>
  <si>
    <t>射水市海竜町公園</t>
    <rPh sb="0" eb="2">
      <t>イミズ</t>
    </rPh>
    <rPh sb="2" eb="3">
      <t>シ</t>
    </rPh>
    <rPh sb="3" eb="4">
      <t>カイ</t>
    </rPh>
    <rPh sb="4" eb="5">
      <t>リュウ</t>
    </rPh>
    <rPh sb="5" eb="6">
      <t>マチ</t>
    </rPh>
    <rPh sb="6" eb="8">
      <t>コウエン</t>
    </rPh>
    <phoneticPr fontId="2"/>
  </si>
  <si>
    <t>射水市三日曽根公園</t>
  </si>
  <si>
    <t>宮袋分区園</t>
    <rPh sb="2" eb="3">
      <t>ブン</t>
    </rPh>
    <rPh sb="3" eb="4">
      <t>ク</t>
    </rPh>
    <rPh sb="4" eb="5">
      <t>エン</t>
    </rPh>
    <phoneticPr fontId="2"/>
  </si>
  <si>
    <t>射水市天池公園</t>
  </si>
  <si>
    <t>赤井第２小公園1</t>
    <rPh sb="0" eb="1">
      <t>アカ</t>
    </rPh>
    <rPh sb="1" eb="2">
      <t>イ</t>
    </rPh>
    <rPh sb="2" eb="3">
      <t>ダイ</t>
    </rPh>
    <rPh sb="4" eb="5">
      <t>ショウ</t>
    </rPh>
    <rPh sb="5" eb="7">
      <t>コウエン</t>
    </rPh>
    <phoneticPr fontId="2"/>
  </si>
  <si>
    <t>射水市ｸﾞﾘｰﾝﾊﾟｰｸだいもん</t>
    <rPh sb="0" eb="3">
      <t>イミズシ</t>
    </rPh>
    <phoneticPr fontId="2"/>
  </si>
  <si>
    <t>射水市奈呉の江西公園</t>
    <rPh sb="0" eb="3">
      <t>イミズシ</t>
    </rPh>
    <phoneticPr fontId="2"/>
  </si>
  <si>
    <t>射水市大開公園</t>
  </si>
  <si>
    <t>射水市薬勝寺池南公園</t>
    <rPh sb="0" eb="3">
      <t>イミズシ</t>
    </rPh>
    <rPh sb="3" eb="4">
      <t>ヤク</t>
    </rPh>
    <rPh sb="4" eb="5">
      <t>ショウ</t>
    </rPh>
    <rPh sb="5" eb="6">
      <t>ジ</t>
    </rPh>
    <rPh sb="6" eb="7">
      <t>イケ</t>
    </rPh>
    <rPh sb="7" eb="8">
      <t>ミナミ</t>
    </rPh>
    <rPh sb="8" eb="10">
      <t>コウエン</t>
    </rPh>
    <phoneticPr fontId="2"/>
  </si>
  <si>
    <t>射水市新堀川緑地</t>
  </si>
  <si>
    <t>射水市有磯東公園</t>
  </si>
  <si>
    <t>フラワーパーク沖塚原</t>
    <rPh sb="7" eb="10">
      <t>オキツカハラ</t>
    </rPh>
    <phoneticPr fontId="2"/>
  </si>
  <si>
    <t>射水市大島北野河川公園</t>
    <rPh sb="0" eb="3">
      <t>イミズシ</t>
    </rPh>
    <rPh sb="3" eb="5">
      <t>オオシマ</t>
    </rPh>
    <rPh sb="5" eb="7">
      <t>キタノ</t>
    </rPh>
    <rPh sb="7" eb="9">
      <t>カセン</t>
    </rPh>
    <rPh sb="9" eb="11">
      <t>コウエン</t>
    </rPh>
    <phoneticPr fontId="2"/>
  </si>
  <si>
    <t>高場南みどり台ニュータウン遊園1</t>
    <rPh sb="0" eb="2">
      <t>タカバ</t>
    </rPh>
    <rPh sb="2" eb="3">
      <t>ミナミ</t>
    </rPh>
    <rPh sb="6" eb="7">
      <t>ダイ</t>
    </rPh>
    <rPh sb="13" eb="15">
      <t>ユウエン</t>
    </rPh>
    <phoneticPr fontId="2"/>
  </si>
  <si>
    <t>運動公園</t>
    <rPh sb="0" eb="2">
      <t>ウンドウ</t>
    </rPh>
    <rPh sb="2" eb="4">
      <t>コウエン</t>
    </rPh>
    <phoneticPr fontId="2"/>
  </si>
  <si>
    <t>総数</t>
    <rPh sb="0" eb="2">
      <t>ソウスウ</t>
    </rPh>
    <phoneticPr fontId="2"/>
  </si>
  <si>
    <t>すずほ住宅公園2</t>
    <rPh sb="3" eb="5">
      <t>ジュウタク</t>
    </rPh>
    <rPh sb="5" eb="7">
      <t>コウエン</t>
    </rPh>
    <phoneticPr fontId="2"/>
  </si>
  <si>
    <t>風致公園</t>
    <rPh sb="0" eb="2">
      <t>フウチ</t>
    </rPh>
    <rPh sb="2" eb="4">
      <t>コウエン</t>
    </rPh>
    <phoneticPr fontId="2"/>
  </si>
  <si>
    <t>射水市加茂緑地</t>
  </si>
  <si>
    <t>大島企業団地1号公園</t>
    <rPh sb="0" eb="2">
      <t>オオシマ</t>
    </rPh>
    <rPh sb="2" eb="4">
      <t>キギョウ</t>
    </rPh>
    <rPh sb="4" eb="6">
      <t>ダンチ</t>
    </rPh>
    <rPh sb="7" eb="8">
      <t>ゴウ</t>
    </rPh>
    <rPh sb="8" eb="10">
      <t>コウエン</t>
    </rPh>
    <phoneticPr fontId="2"/>
  </si>
  <si>
    <t>射水市薬勝寺池公園</t>
    <rPh sb="0" eb="2">
      <t>イミズ</t>
    </rPh>
    <rPh sb="2" eb="3">
      <t>シ</t>
    </rPh>
    <rPh sb="3" eb="4">
      <t>ヤク</t>
    </rPh>
    <rPh sb="4" eb="5">
      <t>カ</t>
    </rPh>
    <rPh sb="5" eb="6">
      <t>テラ</t>
    </rPh>
    <rPh sb="6" eb="7">
      <t>イケ</t>
    </rPh>
    <rPh sb="7" eb="9">
      <t>コウエン</t>
    </rPh>
    <phoneticPr fontId="2"/>
  </si>
  <si>
    <t>歴史公園</t>
    <rPh sb="0" eb="2">
      <t>レキシ</t>
    </rPh>
    <rPh sb="2" eb="4">
      <t>コウエン</t>
    </rPh>
    <phoneticPr fontId="2"/>
  </si>
  <si>
    <t>射水市中山公園</t>
    <rPh sb="0" eb="2">
      <t>イミズ</t>
    </rPh>
    <rPh sb="2" eb="3">
      <t>シ</t>
    </rPh>
    <rPh sb="3" eb="5">
      <t>ナカヤマ</t>
    </rPh>
    <rPh sb="5" eb="7">
      <t>コウエン</t>
    </rPh>
    <phoneticPr fontId="2"/>
  </si>
  <si>
    <t>広域公園</t>
    <rPh sb="0" eb="2">
      <t>コウイキ</t>
    </rPh>
    <rPh sb="2" eb="4">
      <t>コウエン</t>
    </rPh>
    <phoneticPr fontId="2"/>
  </si>
  <si>
    <t>二口北部広場</t>
    <rPh sb="0" eb="2">
      <t>フタクチ</t>
    </rPh>
    <rPh sb="2" eb="4">
      <t>ホクブ</t>
    </rPh>
    <rPh sb="4" eb="6">
      <t>ヒロバ</t>
    </rPh>
    <phoneticPr fontId="2"/>
  </si>
  <si>
    <t>県民公園太閤山ランド</t>
    <rPh sb="0" eb="2">
      <t>ケンミン</t>
    </rPh>
    <rPh sb="2" eb="4">
      <t>コウエン</t>
    </rPh>
    <rPh sb="4" eb="6">
      <t>タイコウ</t>
    </rPh>
    <rPh sb="6" eb="7">
      <t>ヤマ</t>
    </rPh>
    <phoneticPr fontId="2"/>
  </si>
  <si>
    <t>緩衝緑地</t>
    <rPh sb="0" eb="2">
      <t>カンショウ</t>
    </rPh>
    <rPh sb="2" eb="4">
      <t>リョクチ</t>
    </rPh>
    <phoneticPr fontId="2"/>
  </si>
  <si>
    <t>都市緑地</t>
    <rPh sb="0" eb="2">
      <t>トシ</t>
    </rPh>
    <rPh sb="2" eb="4">
      <t>リョクチ</t>
    </rPh>
    <phoneticPr fontId="2"/>
  </si>
  <si>
    <t>射水市堀岡緑地</t>
    <rPh sb="0" eb="3">
      <t>イミズシ</t>
    </rPh>
    <rPh sb="3" eb="5">
      <t>ホリオカ</t>
    </rPh>
    <rPh sb="5" eb="7">
      <t>リョクチ</t>
    </rPh>
    <phoneticPr fontId="2"/>
  </si>
  <si>
    <t>射水市太閤山第1号緑地</t>
  </si>
  <si>
    <t>射水市太閤山第2号緑地</t>
  </si>
  <si>
    <t>夢美野東児童遊園地</t>
    <rPh sb="0" eb="1">
      <t>ユメ</t>
    </rPh>
    <rPh sb="1" eb="2">
      <t>ミ</t>
    </rPh>
    <rPh sb="2" eb="3">
      <t>ノ</t>
    </rPh>
    <rPh sb="3" eb="4">
      <t>ヒガシ</t>
    </rPh>
    <rPh sb="4" eb="6">
      <t>ジドウ</t>
    </rPh>
    <rPh sb="6" eb="9">
      <t>ユウエンチ</t>
    </rPh>
    <phoneticPr fontId="2"/>
  </si>
  <si>
    <t>中太閤山13丁目緑地</t>
    <rPh sb="0" eb="1">
      <t>ナカ</t>
    </rPh>
    <rPh sb="1" eb="3">
      <t>タイコウ</t>
    </rPh>
    <rPh sb="3" eb="4">
      <t>ヤマ</t>
    </rPh>
    <rPh sb="6" eb="8">
      <t>チョウメ</t>
    </rPh>
    <rPh sb="8" eb="10">
      <t>リョクチ</t>
    </rPh>
    <phoneticPr fontId="2"/>
  </si>
  <si>
    <t>練合Ⅰ公民館敷地内</t>
  </si>
  <si>
    <t>射水市太閤山第3号緑地</t>
  </si>
  <si>
    <t>射水市作道第1緑地</t>
  </si>
  <si>
    <t>かいづか児童遊園地</t>
    <rPh sb="4" eb="6">
      <t>ジドウ</t>
    </rPh>
    <rPh sb="6" eb="9">
      <t>ユウエンチ</t>
    </rPh>
    <phoneticPr fontId="2"/>
  </si>
  <si>
    <t>射水市太閤山第4号緑地</t>
  </si>
  <si>
    <t>若宮第２児童遊園地</t>
    <rPh sb="0" eb="2">
      <t>ワカミヤ</t>
    </rPh>
    <rPh sb="2" eb="3">
      <t>ダイ</t>
    </rPh>
    <rPh sb="4" eb="6">
      <t>ジドウ</t>
    </rPh>
    <rPh sb="6" eb="9">
      <t>ユウエンチ</t>
    </rPh>
    <phoneticPr fontId="2"/>
  </si>
  <si>
    <t>射水市太閤山第5号緑地</t>
  </si>
  <si>
    <t>射水市太閤山第7号緑地</t>
  </si>
  <si>
    <t>緑道</t>
    <rPh sb="0" eb="1">
      <t>リョク</t>
    </rPh>
    <rPh sb="1" eb="2">
      <t>ミチ</t>
    </rPh>
    <phoneticPr fontId="2"/>
  </si>
  <si>
    <t>射水市いさりび緑道</t>
    <rPh sb="0" eb="2">
      <t>イミズ</t>
    </rPh>
    <rPh sb="2" eb="3">
      <t>シ</t>
    </rPh>
    <rPh sb="7" eb="8">
      <t>ミドリ</t>
    </rPh>
    <rPh sb="8" eb="9">
      <t>ドウ</t>
    </rPh>
    <phoneticPr fontId="2"/>
  </si>
  <si>
    <t>手崎加茂児童遊園地</t>
    <rPh sb="0" eb="1">
      <t>テ</t>
    </rPh>
    <rPh sb="1" eb="2">
      <t>サキ</t>
    </rPh>
    <rPh sb="2" eb="4">
      <t>カモ</t>
    </rPh>
    <rPh sb="4" eb="6">
      <t>ジドウ</t>
    </rPh>
    <rPh sb="6" eb="9">
      <t>ユウエンチ</t>
    </rPh>
    <phoneticPr fontId="2"/>
  </si>
  <si>
    <t>※　県民公園新港の森、県民公園太閤山ランドは県管理の公園。　　県民公園新港の森　射水市区域内96,991㎡　高岡市区域内127,074㎡　計　224,065㎡</t>
    <rPh sb="2" eb="4">
      <t>ケンミン</t>
    </rPh>
    <rPh sb="4" eb="6">
      <t>コウエン</t>
    </rPh>
    <rPh sb="6" eb="8">
      <t>シンコウ</t>
    </rPh>
    <rPh sb="9" eb="10">
      <t>モリ</t>
    </rPh>
    <rPh sb="11" eb="13">
      <t>ケンミン</t>
    </rPh>
    <rPh sb="13" eb="15">
      <t>コウエン</t>
    </rPh>
    <rPh sb="15" eb="17">
      <t>タイコウ</t>
    </rPh>
    <rPh sb="17" eb="18">
      <t>ヤマ</t>
    </rPh>
    <rPh sb="22" eb="23">
      <t>ケン</t>
    </rPh>
    <rPh sb="23" eb="25">
      <t>カンリ</t>
    </rPh>
    <rPh sb="26" eb="28">
      <t>コウエン</t>
    </rPh>
    <rPh sb="31" eb="33">
      <t>ケンミン</t>
    </rPh>
    <rPh sb="33" eb="35">
      <t>コウエン</t>
    </rPh>
    <rPh sb="35" eb="37">
      <t>シンコウ</t>
    </rPh>
    <rPh sb="38" eb="39">
      <t>モリ</t>
    </rPh>
    <rPh sb="40" eb="42">
      <t>イミズ</t>
    </rPh>
    <rPh sb="42" eb="43">
      <t>シ</t>
    </rPh>
    <rPh sb="43" eb="46">
      <t>クイキナイ</t>
    </rPh>
    <rPh sb="54" eb="57">
      <t>タカオカシ</t>
    </rPh>
    <rPh sb="57" eb="59">
      <t>クイキ</t>
    </rPh>
    <rPh sb="59" eb="60">
      <t>ナイ</t>
    </rPh>
    <rPh sb="69" eb="70">
      <t>ケイ</t>
    </rPh>
    <phoneticPr fontId="2"/>
  </si>
  <si>
    <t>射水市公園・広場（都市公園以外）一覧</t>
    <rPh sb="0" eb="2">
      <t>イミズ</t>
    </rPh>
    <rPh sb="2" eb="3">
      <t>シ</t>
    </rPh>
    <rPh sb="3" eb="5">
      <t>コウエン</t>
    </rPh>
    <rPh sb="6" eb="8">
      <t>ヒロバ</t>
    </rPh>
    <rPh sb="9" eb="11">
      <t>トシ</t>
    </rPh>
    <rPh sb="11" eb="13">
      <t>コウエン</t>
    </rPh>
    <rPh sb="13" eb="15">
      <t>イガイ</t>
    </rPh>
    <rPh sb="16" eb="18">
      <t>イチラン</t>
    </rPh>
    <phoneticPr fontId="2"/>
  </si>
  <si>
    <t>水源町公園</t>
    <rPh sb="0" eb="1">
      <t>ミズ</t>
    </rPh>
    <rPh sb="1" eb="2">
      <t>ゲン</t>
    </rPh>
    <rPh sb="2" eb="3">
      <t>チョウ</t>
    </rPh>
    <rPh sb="3" eb="5">
      <t>コウエン</t>
    </rPh>
    <phoneticPr fontId="2"/>
  </si>
  <si>
    <t>　現在</t>
  </si>
  <si>
    <t>三ケ野児童遊園地</t>
    <rPh sb="0" eb="1">
      <t>サン</t>
    </rPh>
    <rPh sb="2" eb="3">
      <t>ノ</t>
    </rPh>
    <rPh sb="3" eb="5">
      <t>ジドウ</t>
    </rPh>
    <rPh sb="5" eb="8">
      <t>ユウエンチ</t>
    </rPh>
    <phoneticPr fontId="2"/>
  </si>
  <si>
    <t>二口南東部公園</t>
    <rPh sb="0" eb="2">
      <t>フタクチ</t>
    </rPh>
    <rPh sb="2" eb="3">
      <t>ミナミ</t>
    </rPh>
    <rPh sb="3" eb="5">
      <t>トウブ</t>
    </rPh>
    <rPh sb="5" eb="7">
      <t>コウエン</t>
    </rPh>
    <phoneticPr fontId="2"/>
  </si>
  <si>
    <t>歌の森児童遊園地</t>
    <rPh sb="0" eb="1">
      <t>ウタ</t>
    </rPh>
    <rPh sb="2" eb="3">
      <t>モリ</t>
    </rPh>
    <rPh sb="3" eb="5">
      <t>ジドウ</t>
    </rPh>
    <rPh sb="5" eb="8">
      <t>ユウエンチ</t>
    </rPh>
    <phoneticPr fontId="2"/>
  </si>
  <si>
    <t>加茂農村公園</t>
    <rPh sb="0" eb="2">
      <t>カモ</t>
    </rPh>
    <rPh sb="2" eb="4">
      <t>ノウソン</t>
    </rPh>
    <rPh sb="4" eb="6">
      <t>コウエン</t>
    </rPh>
    <phoneticPr fontId="2"/>
  </si>
  <si>
    <t>水源町児童遊園地</t>
    <rPh sb="0" eb="3">
      <t>スイゲンチョウ</t>
    </rPh>
    <rPh sb="3" eb="5">
      <t>ジドウ</t>
    </rPh>
    <rPh sb="5" eb="8">
      <t>ユウエンチ</t>
    </rPh>
    <phoneticPr fontId="2"/>
  </si>
  <si>
    <t>二口南西部公園</t>
    <rPh sb="0" eb="2">
      <t>フタクチ</t>
    </rPh>
    <rPh sb="2" eb="3">
      <t>ミナミ</t>
    </rPh>
    <rPh sb="3" eb="5">
      <t>セイブ</t>
    </rPh>
    <rPh sb="5" eb="7">
      <t>コウエン</t>
    </rPh>
    <phoneticPr fontId="2"/>
  </si>
  <si>
    <t>白石２１区公園</t>
    <rPh sb="0" eb="2">
      <t>シライシ</t>
    </rPh>
    <rPh sb="4" eb="5">
      <t>ク</t>
    </rPh>
    <rPh sb="5" eb="7">
      <t>コウエン</t>
    </rPh>
    <phoneticPr fontId="2"/>
  </si>
  <si>
    <t>新明</t>
  </si>
  <si>
    <t>南通り児童遊園地</t>
    <rPh sb="0" eb="1">
      <t>ミナミ</t>
    </rPh>
    <rPh sb="1" eb="2">
      <t>トオ</t>
    </rPh>
    <rPh sb="3" eb="5">
      <t>ジドウ</t>
    </rPh>
    <rPh sb="5" eb="8">
      <t>ユウエンチ</t>
    </rPh>
    <phoneticPr fontId="2"/>
  </si>
  <si>
    <t>西町児童遊園地</t>
    <rPh sb="0" eb="2">
      <t>ニシチョウ</t>
    </rPh>
    <rPh sb="2" eb="4">
      <t>ジドウ</t>
    </rPh>
    <rPh sb="4" eb="7">
      <t>ユウエンチ</t>
    </rPh>
    <phoneticPr fontId="2"/>
  </si>
  <si>
    <t>とどろき公園</t>
    <rPh sb="4" eb="6">
      <t>コウエン</t>
    </rPh>
    <phoneticPr fontId="2"/>
  </si>
  <si>
    <t>松木</t>
  </si>
  <si>
    <t>すずほ住宅公園1</t>
    <rPh sb="3" eb="5">
      <t>ジュウタク</t>
    </rPh>
    <rPh sb="5" eb="7">
      <t>コウエン</t>
    </rPh>
    <phoneticPr fontId="2"/>
  </si>
  <si>
    <t>八島</t>
  </si>
  <si>
    <t>五歩一児童遊園地</t>
    <rPh sb="0" eb="2">
      <t>ゴホ</t>
    </rPh>
    <rPh sb="2" eb="3">
      <t>イチ</t>
    </rPh>
    <rPh sb="3" eb="5">
      <t>ジドウ</t>
    </rPh>
    <rPh sb="5" eb="8">
      <t>ユウエンチ</t>
    </rPh>
    <phoneticPr fontId="2"/>
  </si>
  <si>
    <t>二口南北部公園</t>
    <rPh sb="0" eb="2">
      <t>フタクチ</t>
    </rPh>
    <rPh sb="2" eb="3">
      <t>ミナミ</t>
    </rPh>
    <rPh sb="3" eb="5">
      <t>ホクブ</t>
    </rPh>
    <rPh sb="5" eb="7">
      <t>コウエン</t>
    </rPh>
    <phoneticPr fontId="2"/>
  </si>
  <si>
    <t>土合北部公園</t>
    <rPh sb="0" eb="1">
      <t>ド</t>
    </rPh>
    <rPh sb="1" eb="2">
      <t>ア</t>
    </rPh>
    <rPh sb="2" eb="4">
      <t>ホクブ</t>
    </rPh>
    <rPh sb="4" eb="6">
      <t>コウエン</t>
    </rPh>
    <phoneticPr fontId="2"/>
  </si>
  <si>
    <t>八塚第４小公園</t>
    <rPh sb="0" eb="1">
      <t>ヤツ</t>
    </rPh>
    <rPh sb="1" eb="2">
      <t>ヅカ</t>
    </rPh>
    <rPh sb="2" eb="3">
      <t>ダイ</t>
    </rPh>
    <rPh sb="4" eb="5">
      <t>ショウ</t>
    </rPh>
    <rPh sb="5" eb="7">
      <t>コウエン</t>
    </rPh>
    <phoneticPr fontId="2"/>
  </si>
  <si>
    <t>沖塚原１公民館敷地内</t>
  </si>
  <si>
    <t>下村三箇広場</t>
    <rPh sb="0" eb="2">
      <t>シモムラ</t>
    </rPh>
    <rPh sb="2" eb="4">
      <t>サンガ</t>
    </rPh>
    <rPh sb="4" eb="6">
      <t>ヒロバ</t>
    </rPh>
    <phoneticPr fontId="2"/>
  </si>
  <si>
    <t>久々湊</t>
  </si>
  <si>
    <t>夢美野西児童遊園地</t>
    <rPh sb="0" eb="1">
      <t>ユメ</t>
    </rPh>
    <rPh sb="1" eb="2">
      <t>ミ</t>
    </rPh>
    <rPh sb="2" eb="3">
      <t>ノ</t>
    </rPh>
    <rPh sb="3" eb="4">
      <t>ニシ</t>
    </rPh>
    <rPh sb="4" eb="6">
      <t>ジドウ</t>
    </rPh>
    <rPh sb="6" eb="9">
      <t>ユウエンチ</t>
    </rPh>
    <phoneticPr fontId="2"/>
  </si>
  <si>
    <t>海老江東町</t>
  </si>
  <si>
    <t>柳町広場</t>
    <rPh sb="0" eb="2">
      <t>ヤナギマチ</t>
    </rPh>
    <rPh sb="2" eb="4">
      <t>ヒロバ</t>
    </rPh>
    <phoneticPr fontId="2"/>
  </si>
  <si>
    <t>あおぞら台１</t>
    <rPh sb="4" eb="5">
      <t>ダイ</t>
    </rPh>
    <phoneticPr fontId="2"/>
  </si>
  <si>
    <t>(仮称)新生南</t>
  </si>
  <si>
    <t>手崎第４児童遊園地</t>
    <rPh sb="0" eb="1">
      <t>テ</t>
    </rPh>
    <rPh sb="1" eb="2">
      <t>サキ</t>
    </rPh>
    <rPh sb="2" eb="3">
      <t>ダイ</t>
    </rPh>
    <rPh sb="4" eb="6">
      <t>ジドウ</t>
    </rPh>
    <rPh sb="6" eb="9">
      <t>ユウエンチ</t>
    </rPh>
    <phoneticPr fontId="2"/>
  </si>
  <si>
    <t>(仮称)高場北</t>
  </si>
  <si>
    <t>西新町</t>
  </si>
  <si>
    <t>平成町児童遊園地</t>
    <rPh sb="0" eb="2">
      <t>ヘイセイ</t>
    </rPh>
    <rPh sb="2" eb="3">
      <t>チョウ</t>
    </rPh>
    <rPh sb="3" eb="5">
      <t>ジドウ</t>
    </rPh>
    <rPh sb="5" eb="8">
      <t>ユウエンチ</t>
    </rPh>
    <phoneticPr fontId="2"/>
  </si>
  <si>
    <t>栄町公園</t>
    <rPh sb="0" eb="1">
      <t>サカエ</t>
    </rPh>
    <rPh sb="1" eb="2">
      <t>マチ</t>
    </rPh>
    <rPh sb="2" eb="4">
      <t>コウエン</t>
    </rPh>
    <phoneticPr fontId="2"/>
  </si>
  <si>
    <t>小林第2</t>
    <rPh sb="0" eb="2">
      <t>コバヤシ</t>
    </rPh>
    <rPh sb="2" eb="3">
      <t>ダイ</t>
    </rPh>
    <phoneticPr fontId="2"/>
  </si>
  <si>
    <t>(仮称)朴木東</t>
  </si>
  <si>
    <t>若宮児童遊園地</t>
    <rPh sb="0" eb="2">
      <t>ワカミヤ</t>
    </rPh>
    <rPh sb="2" eb="4">
      <t>ジドウ</t>
    </rPh>
    <rPh sb="4" eb="7">
      <t>ユウエンチ</t>
    </rPh>
    <phoneticPr fontId="2"/>
  </si>
  <si>
    <t>中村ガーデンハウス公園</t>
    <rPh sb="0" eb="2">
      <t>ナカムラ</t>
    </rPh>
    <rPh sb="9" eb="11">
      <t>コウエン</t>
    </rPh>
    <phoneticPr fontId="2"/>
  </si>
  <si>
    <t>宝町児童遊園地</t>
    <rPh sb="0" eb="1">
      <t>タカラ</t>
    </rPh>
    <rPh sb="1" eb="2">
      <t>マチ</t>
    </rPh>
    <rPh sb="2" eb="4">
      <t>ジドウ</t>
    </rPh>
    <rPh sb="4" eb="7">
      <t>ユウエンチ</t>
    </rPh>
    <phoneticPr fontId="2"/>
  </si>
  <si>
    <t>小林第3</t>
    <rPh sb="0" eb="2">
      <t>コバヤシ</t>
    </rPh>
    <rPh sb="2" eb="3">
      <t>ダイ</t>
    </rPh>
    <phoneticPr fontId="2"/>
  </si>
  <si>
    <t>(仮称)高場南</t>
  </si>
  <si>
    <t>小林第4</t>
    <rPh sb="0" eb="2">
      <t>コバヤシ</t>
    </rPh>
    <rPh sb="2" eb="3">
      <t>ダイ</t>
    </rPh>
    <phoneticPr fontId="2"/>
  </si>
  <si>
    <t>公民館敷地
（市有地）</t>
    <rPh sb="0" eb="3">
      <t>コウミンカン</t>
    </rPh>
    <rPh sb="3" eb="5">
      <t>シキチ</t>
    </rPh>
    <rPh sb="7" eb="8">
      <t>シ</t>
    </rPh>
    <rPh sb="8" eb="10">
      <t>ユウチ</t>
    </rPh>
    <phoneticPr fontId="2"/>
  </si>
  <si>
    <t>昭和通り児童遊園地</t>
    <rPh sb="0" eb="2">
      <t>ショウワ</t>
    </rPh>
    <rPh sb="2" eb="3">
      <t>トオ</t>
    </rPh>
    <rPh sb="4" eb="6">
      <t>ジドウ</t>
    </rPh>
    <rPh sb="6" eb="9">
      <t>ユウエンチ</t>
    </rPh>
    <phoneticPr fontId="2"/>
  </si>
  <si>
    <t>赤井第3小公園</t>
    <rPh sb="0" eb="2">
      <t>アカイ</t>
    </rPh>
    <rPh sb="2" eb="3">
      <t>ダイ</t>
    </rPh>
    <rPh sb="4" eb="7">
      <t>ショウコウエン</t>
    </rPh>
    <phoneticPr fontId="2"/>
  </si>
  <si>
    <t>(仮称)中野北</t>
  </si>
  <si>
    <t>末永町児童遊園地</t>
    <rPh sb="0" eb="3">
      <t>スエナガチョウ</t>
    </rPh>
    <rPh sb="3" eb="5">
      <t>ジドウ</t>
    </rPh>
    <rPh sb="5" eb="8">
      <t>ユウエンチ</t>
    </rPh>
    <phoneticPr fontId="2"/>
  </si>
  <si>
    <t>射水市内川緑地</t>
  </si>
  <si>
    <t>あめんぼ池</t>
    <rPh sb="4" eb="5">
      <t>イケ</t>
    </rPh>
    <phoneticPr fontId="2"/>
  </si>
  <si>
    <t>(仮称)片口弁天</t>
  </si>
  <si>
    <t>戸破中央児童遊園地</t>
    <rPh sb="0" eb="1">
      <t>ト</t>
    </rPh>
    <rPh sb="1" eb="2">
      <t>ハ</t>
    </rPh>
    <rPh sb="2" eb="4">
      <t>チュウオウ</t>
    </rPh>
    <rPh sb="4" eb="6">
      <t>ジドウ</t>
    </rPh>
    <rPh sb="6" eb="9">
      <t>ユウエンチ</t>
    </rPh>
    <phoneticPr fontId="2"/>
  </si>
  <si>
    <t>(仮称)針山北</t>
  </si>
  <si>
    <t>手崎第３児童遊園地</t>
    <rPh sb="0" eb="1">
      <t>テ</t>
    </rPh>
    <rPh sb="1" eb="2">
      <t>サキ</t>
    </rPh>
    <rPh sb="2" eb="3">
      <t>ダイ</t>
    </rPh>
    <rPh sb="4" eb="6">
      <t>ジドウ</t>
    </rPh>
    <rPh sb="6" eb="9">
      <t>ユウエンチ</t>
    </rPh>
    <phoneticPr fontId="2"/>
  </si>
  <si>
    <t>ひばりケ丘児童遊園地</t>
    <rPh sb="4" eb="5">
      <t>オカ</t>
    </rPh>
    <rPh sb="5" eb="7">
      <t>ジドウ</t>
    </rPh>
    <rPh sb="7" eb="10">
      <t>ユウエンチ</t>
    </rPh>
    <phoneticPr fontId="2"/>
  </si>
  <si>
    <t>(仮称)七軒</t>
  </si>
  <si>
    <t>(仮称)針山西</t>
  </si>
  <si>
    <t>鷲塚児童遊園地1</t>
    <rPh sb="0" eb="1">
      <t>ワシ</t>
    </rPh>
    <rPh sb="1" eb="2">
      <t>ツカ</t>
    </rPh>
    <rPh sb="2" eb="4">
      <t>ジドウ</t>
    </rPh>
    <rPh sb="4" eb="7">
      <t>ユウエンチ</t>
    </rPh>
    <phoneticPr fontId="2"/>
  </si>
  <si>
    <t>(仮称)朴木西</t>
  </si>
  <si>
    <t>鏡宮公園</t>
    <rPh sb="0" eb="1">
      <t>カガミ</t>
    </rPh>
    <rPh sb="1" eb="2">
      <t>ミヤ</t>
    </rPh>
    <rPh sb="2" eb="4">
      <t>コウエン</t>
    </rPh>
    <phoneticPr fontId="2"/>
  </si>
  <si>
    <t>弥生公園</t>
    <rPh sb="0" eb="2">
      <t>ヤヨイ</t>
    </rPh>
    <rPh sb="2" eb="4">
      <t>コウエン</t>
    </rPh>
    <phoneticPr fontId="2"/>
  </si>
  <si>
    <t>稲積児童遊園地</t>
    <rPh sb="0" eb="2">
      <t>イナヅミ</t>
    </rPh>
    <rPh sb="2" eb="4">
      <t>ジドウ</t>
    </rPh>
    <rPh sb="4" eb="7">
      <t>ユウエンチ</t>
    </rPh>
    <phoneticPr fontId="2"/>
  </si>
  <si>
    <t>三日曽根</t>
  </si>
  <si>
    <t>片口北部１号公園</t>
    <rPh sb="0" eb="2">
      <t>カタグチ</t>
    </rPh>
    <rPh sb="2" eb="4">
      <t>ホクブ</t>
    </rPh>
    <rPh sb="5" eb="6">
      <t>ゴウ</t>
    </rPh>
    <rPh sb="6" eb="8">
      <t>コウエン</t>
    </rPh>
    <phoneticPr fontId="2"/>
  </si>
  <si>
    <t>長尾ﾆｭｰﾀｳﾝ児童遊園地（第1）</t>
    <rPh sb="0" eb="2">
      <t>ナガオ</t>
    </rPh>
    <rPh sb="8" eb="10">
      <t>ジドウ</t>
    </rPh>
    <rPh sb="10" eb="13">
      <t>ユウエンチ</t>
    </rPh>
    <rPh sb="14" eb="15">
      <t>ダイ</t>
    </rPh>
    <phoneticPr fontId="2"/>
  </si>
  <si>
    <t>片口北部２号公園</t>
    <rPh sb="0" eb="2">
      <t>カタグチ</t>
    </rPh>
    <rPh sb="2" eb="4">
      <t>ホクブ</t>
    </rPh>
    <rPh sb="5" eb="6">
      <t>ゴウ</t>
    </rPh>
    <rPh sb="6" eb="8">
      <t>コウエン</t>
    </rPh>
    <phoneticPr fontId="2"/>
  </si>
  <si>
    <t>足洗</t>
  </si>
  <si>
    <t>永森神社児童遊園地</t>
    <rPh sb="0" eb="2">
      <t>ナガモリ</t>
    </rPh>
    <rPh sb="2" eb="4">
      <t>ジンジャ</t>
    </rPh>
    <rPh sb="4" eb="6">
      <t>ジドウ</t>
    </rPh>
    <rPh sb="6" eb="9">
      <t>ユウエンチ</t>
    </rPh>
    <phoneticPr fontId="2"/>
  </si>
  <si>
    <t>射水市稲積北公園</t>
  </si>
  <si>
    <t>伊勢領児童遊園地</t>
    <rPh sb="0" eb="2">
      <t>イセ</t>
    </rPh>
    <rPh sb="2" eb="3">
      <t>リョウ</t>
    </rPh>
    <rPh sb="3" eb="5">
      <t>ジドウ</t>
    </rPh>
    <rPh sb="5" eb="8">
      <t>ユウエンチ</t>
    </rPh>
    <phoneticPr fontId="2"/>
  </si>
  <si>
    <t>高場南みどり台ニュータウン遊園2</t>
    <rPh sb="0" eb="2">
      <t>タカバ</t>
    </rPh>
    <rPh sb="2" eb="3">
      <t>ミナミ</t>
    </rPh>
    <rPh sb="6" eb="7">
      <t>ダイ</t>
    </rPh>
    <rPh sb="13" eb="15">
      <t>ユウエン</t>
    </rPh>
    <phoneticPr fontId="2"/>
  </si>
  <si>
    <t>いぶき野児童遊園地</t>
    <rPh sb="3" eb="4">
      <t>ノ</t>
    </rPh>
    <rPh sb="4" eb="6">
      <t>ジドウ</t>
    </rPh>
    <rPh sb="6" eb="9">
      <t>ユウエンチ</t>
    </rPh>
    <phoneticPr fontId="2"/>
  </si>
  <si>
    <t>今井陽だまりの街公園</t>
    <rPh sb="0" eb="2">
      <t>イマイ</t>
    </rPh>
    <rPh sb="2" eb="3">
      <t>ヒ</t>
    </rPh>
    <rPh sb="7" eb="8">
      <t>マチ</t>
    </rPh>
    <rPh sb="8" eb="10">
      <t>コウエン</t>
    </rPh>
    <phoneticPr fontId="2"/>
  </si>
  <si>
    <t>新生町北</t>
    <rPh sb="0" eb="2">
      <t>シンセイ</t>
    </rPh>
    <rPh sb="2" eb="3">
      <t>マチ</t>
    </rPh>
    <rPh sb="3" eb="4">
      <t>キタ</t>
    </rPh>
    <phoneticPr fontId="2"/>
  </si>
  <si>
    <t>千成商店街広場</t>
    <rPh sb="0" eb="2">
      <t>センナリ</t>
    </rPh>
    <rPh sb="2" eb="5">
      <t>ショウテンガイ</t>
    </rPh>
    <rPh sb="5" eb="7">
      <t>ヒロバ</t>
    </rPh>
    <phoneticPr fontId="2"/>
  </si>
  <si>
    <t>殿村第2公園</t>
    <rPh sb="2" eb="3">
      <t>ダイ</t>
    </rPh>
    <rPh sb="4" eb="6">
      <t>コウエン</t>
    </rPh>
    <phoneticPr fontId="2"/>
  </si>
  <si>
    <t>中太閤山17丁目広場</t>
    <rPh sb="0" eb="1">
      <t>ナカ</t>
    </rPh>
    <rPh sb="1" eb="3">
      <t>タイコウ</t>
    </rPh>
    <rPh sb="3" eb="4">
      <t>ヤマ</t>
    </rPh>
    <rPh sb="6" eb="8">
      <t>チョウメ</t>
    </rPh>
    <rPh sb="8" eb="10">
      <t>ヒロバ</t>
    </rPh>
    <phoneticPr fontId="2"/>
  </si>
  <si>
    <t>手崎第１児童遊園地</t>
    <rPh sb="0" eb="2">
      <t>テサキ</t>
    </rPh>
    <rPh sb="2" eb="3">
      <t>ダイ</t>
    </rPh>
    <rPh sb="4" eb="6">
      <t>ジドウ</t>
    </rPh>
    <rPh sb="6" eb="9">
      <t>ユウエンチ</t>
    </rPh>
    <phoneticPr fontId="2"/>
  </si>
  <si>
    <t>高穂町遊園地</t>
    <rPh sb="0" eb="1">
      <t>タカ</t>
    </rPh>
    <rPh sb="1" eb="2">
      <t>ホ</t>
    </rPh>
    <rPh sb="2" eb="3">
      <t>マチ</t>
    </rPh>
    <rPh sb="3" eb="6">
      <t>ユウエンチ</t>
    </rPh>
    <phoneticPr fontId="2"/>
  </si>
  <si>
    <t>手崎第２児童遊園地</t>
    <rPh sb="0" eb="2">
      <t>テサキ</t>
    </rPh>
    <rPh sb="2" eb="3">
      <t>ダイ</t>
    </rPh>
    <rPh sb="4" eb="6">
      <t>ジドウ</t>
    </rPh>
    <rPh sb="6" eb="9">
      <t>ユウエンチ</t>
    </rPh>
    <phoneticPr fontId="2"/>
  </si>
  <si>
    <t>鷲塚児童遊園地4</t>
    <rPh sb="0" eb="2">
      <t>ワシヅカ</t>
    </rPh>
    <rPh sb="2" eb="4">
      <t>ジドウ</t>
    </rPh>
    <rPh sb="4" eb="7">
      <t>ユウエンチ</t>
    </rPh>
    <phoneticPr fontId="2"/>
  </si>
  <si>
    <t>手崎第５児童遊園地</t>
    <rPh sb="0" eb="1">
      <t>テ</t>
    </rPh>
    <rPh sb="1" eb="2">
      <t>サキ</t>
    </rPh>
    <rPh sb="2" eb="3">
      <t>ダイ</t>
    </rPh>
    <rPh sb="4" eb="6">
      <t>ジドウ</t>
    </rPh>
    <rPh sb="6" eb="9">
      <t>ユウエンチ</t>
    </rPh>
    <phoneticPr fontId="2"/>
  </si>
  <si>
    <t>南太閤山7丁目広場</t>
    <rPh sb="0" eb="1">
      <t>ミナミ</t>
    </rPh>
    <rPh sb="1" eb="3">
      <t>タイコウ</t>
    </rPh>
    <rPh sb="3" eb="4">
      <t>ヤマ</t>
    </rPh>
    <rPh sb="5" eb="7">
      <t>チョウメ</t>
    </rPh>
    <rPh sb="7" eb="9">
      <t>ヒロバ</t>
    </rPh>
    <phoneticPr fontId="2"/>
  </si>
  <si>
    <t>県有地</t>
  </si>
  <si>
    <t>南太閤山7丁目広場１</t>
    <rPh sb="0" eb="1">
      <t>ミナミ</t>
    </rPh>
    <rPh sb="1" eb="3">
      <t>タイコウ</t>
    </rPh>
    <rPh sb="3" eb="4">
      <t>ヤマ</t>
    </rPh>
    <rPh sb="5" eb="7">
      <t>チョウメ</t>
    </rPh>
    <rPh sb="7" eb="9">
      <t>ヒロバ</t>
    </rPh>
    <phoneticPr fontId="2"/>
  </si>
  <si>
    <t>南太閤山7丁目広場２</t>
    <rPh sb="0" eb="1">
      <t>ミナミ</t>
    </rPh>
    <rPh sb="1" eb="3">
      <t>タイコウ</t>
    </rPh>
    <rPh sb="3" eb="4">
      <t>ヤマ</t>
    </rPh>
    <rPh sb="5" eb="7">
      <t>チョウメ</t>
    </rPh>
    <rPh sb="7" eb="9">
      <t>ヒロバ</t>
    </rPh>
    <phoneticPr fontId="2"/>
  </si>
  <si>
    <t>手崎第6児童遊園地</t>
    <rPh sb="0" eb="1">
      <t>テ</t>
    </rPh>
    <rPh sb="1" eb="2">
      <t>サキ</t>
    </rPh>
    <rPh sb="2" eb="3">
      <t>ダイ</t>
    </rPh>
    <rPh sb="4" eb="6">
      <t>ジドウ</t>
    </rPh>
    <rPh sb="6" eb="9">
      <t>ユウエンチ</t>
    </rPh>
    <phoneticPr fontId="2"/>
  </si>
  <si>
    <t>長尾第2児童遊園地</t>
    <rPh sb="0" eb="2">
      <t>ナガオ</t>
    </rPh>
    <rPh sb="2" eb="3">
      <t>ダイ</t>
    </rPh>
    <rPh sb="4" eb="6">
      <t>ジドウ</t>
    </rPh>
    <rPh sb="6" eb="9">
      <t>ユウエンチ</t>
    </rPh>
    <phoneticPr fontId="2"/>
  </si>
  <si>
    <t>手崎第7児童遊園地</t>
    <rPh sb="0" eb="1">
      <t>テ</t>
    </rPh>
    <rPh sb="1" eb="2">
      <t>サキ</t>
    </rPh>
    <rPh sb="2" eb="3">
      <t>ダイ</t>
    </rPh>
    <rPh sb="4" eb="6">
      <t>ジドウ</t>
    </rPh>
    <rPh sb="6" eb="9">
      <t>ユウエンチ</t>
    </rPh>
    <phoneticPr fontId="2"/>
  </si>
  <si>
    <t>黒河第2児童遊園地</t>
    <rPh sb="0" eb="2">
      <t>クロカワ</t>
    </rPh>
    <rPh sb="2" eb="3">
      <t>ダイ</t>
    </rPh>
    <rPh sb="4" eb="6">
      <t>ジドウ</t>
    </rPh>
    <rPh sb="6" eb="9">
      <t>ユウエンチ</t>
    </rPh>
    <phoneticPr fontId="2"/>
  </si>
  <si>
    <t>黒河第3児童遊園地</t>
    <rPh sb="0" eb="2">
      <t>クロカワ</t>
    </rPh>
    <rPh sb="2" eb="3">
      <t>ダイ</t>
    </rPh>
    <rPh sb="4" eb="6">
      <t>ジドウ</t>
    </rPh>
    <rPh sb="6" eb="9">
      <t>ユウエンチ</t>
    </rPh>
    <phoneticPr fontId="2"/>
  </si>
  <si>
    <t>黒河新児童遊園地</t>
    <rPh sb="0" eb="1">
      <t>クロ</t>
    </rPh>
    <rPh sb="1" eb="2">
      <t>カワ</t>
    </rPh>
    <rPh sb="2" eb="3">
      <t>シン</t>
    </rPh>
    <rPh sb="3" eb="5">
      <t>ジドウ</t>
    </rPh>
    <rPh sb="5" eb="8">
      <t>ユウエンチ</t>
    </rPh>
    <phoneticPr fontId="2"/>
  </si>
  <si>
    <t>歌の森ヒルズ公園１</t>
  </si>
  <si>
    <t>国有地</t>
  </si>
  <si>
    <t>ちびっこ広場(市有地と重複)</t>
    <rPh sb="4" eb="6">
      <t>ヒロバ</t>
    </rPh>
    <rPh sb="7" eb="8">
      <t>シ</t>
    </rPh>
    <rPh sb="8" eb="9">
      <t>ユウ</t>
    </rPh>
    <rPh sb="9" eb="10">
      <t>チ</t>
    </rPh>
    <rPh sb="11" eb="13">
      <t>ジュウフク</t>
    </rPh>
    <phoneticPr fontId="2"/>
  </si>
  <si>
    <t>清水公園</t>
    <rPh sb="0" eb="2">
      <t>シミズ</t>
    </rPh>
    <rPh sb="2" eb="4">
      <t>コウエン</t>
    </rPh>
    <phoneticPr fontId="2"/>
  </si>
  <si>
    <t>練合２</t>
  </si>
  <si>
    <t>六渡寺緑地　駅前</t>
  </si>
  <si>
    <t>黒河児童遊園地</t>
    <rPh sb="0" eb="1">
      <t>クロ</t>
    </rPh>
    <rPh sb="1" eb="2">
      <t>カワ</t>
    </rPh>
    <rPh sb="2" eb="4">
      <t>ジドウ</t>
    </rPh>
    <rPh sb="4" eb="7">
      <t>ユウエンチ</t>
    </rPh>
    <phoneticPr fontId="2"/>
  </si>
  <si>
    <t>港町緑地内川沿い</t>
  </si>
  <si>
    <t>民有地</t>
    <rPh sb="0" eb="3">
      <t>ミンユウチ</t>
    </rPh>
    <phoneticPr fontId="2"/>
  </si>
  <si>
    <t>寺塚原１</t>
  </si>
  <si>
    <t>白石水源地公園</t>
    <rPh sb="0" eb="2">
      <t>シライシ</t>
    </rPh>
    <rPh sb="2" eb="5">
      <t>スイゲンチ</t>
    </rPh>
    <rPh sb="5" eb="7">
      <t>コウエン</t>
    </rPh>
    <phoneticPr fontId="2"/>
  </si>
  <si>
    <t>布目</t>
  </si>
  <si>
    <t>江上児童遊園地</t>
    <rPh sb="0" eb="2">
      <t>エガミ</t>
    </rPh>
    <rPh sb="2" eb="4">
      <t>ジドウ</t>
    </rPh>
    <rPh sb="4" eb="7">
      <t>ユウエンチ</t>
    </rPh>
    <phoneticPr fontId="2"/>
  </si>
  <si>
    <t>神社</t>
    <rPh sb="0" eb="2">
      <t>ジンジャ</t>
    </rPh>
    <phoneticPr fontId="2"/>
  </si>
  <si>
    <t>白山</t>
  </si>
  <si>
    <t>十社大神児童遊園地</t>
    <rPh sb="0" eb="2">
      <t>ジュウシャ</t>
    </rPh>
    <rPh sb="2" eb="4">
      <t>オオカミ</t>
    </rPh>
    <rPh sb="4" eb="6">
      <t>ジドウ</t>
    </rPh>
    <rPh sb="6" eb="9">
      <t>ユウエンチ</t>
    </rPh>
    <phoneticPr fontId="2"/>
  </si>
  <si>
    <t>日吉</t>
  </si>
  <si>
    <t>堀岡</t>
  </si>
  <si>
    <t>西高木児童遊園地</t>
    <rPh sb="0" eb="1">
      <t>ニシ</t>
    </rPh>
    <rPh sb="1" eb="3">
      <t>タカキ</t>
    </rPh>
    <rPh sb="3" eb="5">
      <t>ジドウ</t>
    </rPh>
    <rPh sb="5" eb="8">
      <t>ユウエンチ</t>
    </rPh>
    <phoneticPr fontId="2"/>
  </si>
  <si>
    <t>中新</t>
  </si>
  <si>
    <t>本江</t>
  </si>
  <si>
    <t>日宮児童遊園地</t>
    <rPh sb="0" eb="1">
      <t>ヒ</t>
    </rPh>
    <rPh sb="1" eb="2">
      <t>ミヤ</t>
    </rPh>
    <rPh sb="2" eb="4">
      <t>ジドウ</t>
    </rPh>
    <rPh sb="4" eb="7">
      <t>ユウエンチ</t>
    </rPh>
    <phoneticPr fontId="2"/>
  </si>
  <si>
    <t>沖塚原２白山宅横</t>
  </si>
  <si>
    <t>坂東</t>
  </si>
  <si>
    <t>野村</t>
  </si>
  <si>
    <t>東津幡江公民館敷地</t>
  </si>
  <si>
    <t>寺塚原２集会所敷地内</t>
  </si>
  <si>
    <t>宮袋公民館敷地内</t>
  </si>
  <si>
    <t>小計</t>
    <rPh sb="0" eb="1">
      <t>ショウ</t>
    </rPh>
    <rPh sb="1" eb="2">
      <t>ケイ</t>
    </rPh>
    <phoneticPr fontId="2"/>
  </si>
  <si>
    <t>射水市三ケ公園</t>
  </si>
  <si>
    <t>射水市一条西公園</t>
  </si>
  <si>
    <t>射水市日の宮公園</t>
  </si>
  <si>
    <t>射水市針原1号公園</t>
  </si>
  <si>
    <t>射水市東太閤山大通り公園</t>
  </si>
  <si>
    <t>射水市東太閤山中央公園</t>
  </si>
  <si>
    <t>射水市一条東公園</t>
  </si>
  <si>
    <t>射水市新堀東公園</t>
  </si>
  <si>
    <t>射水市海老江緑地</t>
  </si>
  <si>
    <t>射水市庄川右岸緑地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</si>
</sst>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9">
    <numFmt numFmtId="41" formatCode="_ * #,##0_ ;_ * \-#,##0_ ;_ * &quot;-&quot;_ ;_ @_ "/>
    <numFmt numFmtId="43" formatCode="_ * #,##0.00_ ;_ * \-#,##0.00_ ;_ * &quot;-&quot;??_ ;_ @_ "/>
    <numFmt numFmtId="176" formatCode="#,##0_);[Red]\(#,##0\)"/>
    <numFmt numFmtId="177" formatCode="#,##0.00_);[Red]\(#,##0.00\)"/>
    <numFmt numFmtId="178" formatCode="_ * #,##0_ ;_ * \-#,##0_ ;_ * &quot;-&quot;??_ ;_ @_ "/>
    <numFmt numFmtId="179" formatCode="#,##0.00_ ;[Red]\-#,##0.00\ "/>
    <numFmt numFmtId="180" formatCode="#,##0.00_ "/>
    <numFmt numFmtId="181" formatCode="#,##0_ ;[Red]\-#,##0\ "/>
    <numFmt numFmtId="182" formatCode="_ * #,##0.00_ ;_ * \-#,##0.00_ ;_ * &quot;-&quot;_ ;_ @_ "/>
  </numFmts>
  <fonts count="13">
    <font>
      <sz val="11"/>
      <color auto="1"/>
      <name val="ＭＳ Ｐゴシック"/>
      <family val="3"/>
    </font>
    <font>
      <sz val="14"/>
      <color auto="1"/>
      <name val="ＭＳ 明朝"/>
      <family val="1"/>
    </font>
    <font>
      <sz val="6"/>
      <color auto="1"/>
      <name val="ＭＳ Ｐゴシック"/>
      <family val="3"/>
    </font>
    <font>
      <sz val="10"/>
      <color auto="1"/>
      <name val="ｺﾞｼｯｸ"/>
      <family val="3"/>
    </font>
    <font>
      <sz val="14"/>
      <color auto="1"/>
      <name val="ｺﾞｼｯｸ"/>
      <family val="3"/>
    </font>
    <font>
      <b/>
      <sz val="10"/>
      <color auto="1"/>
      <name val="ｺﾞｼｯｸ"/>
      <family val="3"/>
    </font>
    <font>
      <sz val="9"/>
      <color auto="1"/>
      <name val="ｺﾞｼｯｸ"/>
      <family val="3"/>
    </font>
    <font>
      <b/>
      <sz val="9"/>
      <color auto="1"/>
      <name val="ｺﾞｼｯｸ"/>
      <family val="3"/>
    </font>
    <font>
      <b/>
      <sz val="11"/>
      <color auto="1"/>
      <name val="ｺﾞｼｯｸ"/>
      <family val="3"/>
    </font>
    <font>
      <sz val="11"/>
      <color auto="1"/>
      <name val="ＭＳ Ｐゴシック"/>
      <family val="3"/>
    </font>
    <font>
      <sz val="10"/>
      <color indexed="10"/>
      <name val="ｺﾞｼｯｸ"/>
      <family val="3"/>
    </font>
    <font>
      <sz val="14"/>
      <color indexed="10"/>
      <name val="ｺﾞｼｯｸ"/>
      <family val="3"/>
    </font>
    <font>
      <strike/>
      <sz val="10"/>
      <color auto="1"/>
      <name val="ｺﾞｼｯｸ"/>
      <family val="3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indexed="65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9" fillId="0" borderId="0" applyFont="0" applyFill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3" fillId="0" borderId="0" xfId="0" applyFont="1" applyAlignment="1">
      <alignment vertical="center" textRotation="255"/>
    </xf>
    <xf numFmtId="0" fontId="3" fillId="0" borderId="0" xfId="0" applyFont="1">
      <alignment vertical="center"/>
    </xf>
    <xf numFmtId="43" fontId="3" fillId="0" borderId="0" xfId="0" applyNumberFormat="1" applyFont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5" fillId="2" borderId="0" xfId="0" applyFont="1" applyFill="1" applyBorder="1">
      <alignment vertical="center"/>
    </xf>
    <xf numFmtId="43" fontId="3" fillId="0" borderId="0" xfId="0" applyNumberFormat="1" applyFont="1" applyBorder="1">
      <alignment vertical="center"/>
    </xf>
    <xf numFmtId="0" fontId="4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textRotation="255" wrapText="1"/>
    </xf>
    <xf numFmtId="0" fontId="6" fillId="0" borderId="4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textRotation="255" wrapText="1"/>
    </xf>
    <xf numFmtId="0" fontId="6" fillId="0" borderId="2" xfId="0" applyFont="1" applyBorder="1" applyAlignment="1">
      <alignment horizontal="center" vertical="center" textRotation="255" wrapText="1"/>
    </xf>
    <xf numFmtId="0" fontId="5" fillId="2" borderId="5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textRotation="255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8" fillId="2" borderId="9" xfId="0" applyNumberFormat="1" applyFont="1" applyFill="1" applyBorder="1" applyAlignment="1">
      <alignment horizontal="right" vertical="center" wrapText="1"/>
    </xf>
    <xf numFmtId="176" fontId="8" fillId="2" borderId="7" xfId="0" applyNumberFormat="1" applyFont="1" applyFill="1" applyBorder="1" applyAlignment="1">
      <alignment horizontal="right" vertical="center" wrapText="1"/>
    </xf>
    <xf numFmtId="176" fontId="8" fillId="2" borderId="8" xfId="0" applyNumberFormat="1" applyFont="1" applyFill="1" applyBorder="1" applyAlignment="1">
      <alignment horizontal="right" vertical="center" wrapText="1"/>
    </xf>
    <xf numFmtId="176" fontId="8" fillId="2" borderId="10" xfId="0" applyNumberFormat="1" applyFont="1" applyFill="1" applyBorder="1" applyAlignment="1">
      <alignment horizontal="right" vertical="center" wrapText="1"/>
    </xf>
    <xf numFmtId="0" fontId="3" fillId="0" borderId="0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77" fontId="8" fillId="2" borderId="15" xfId="0" applyNumberFormat="1" applyFont="1" applyFill="1" applyBorder="1" applyAlignment="1">
      <alignment horizontal="right" vertical="center" wrapText="1"/>
    </xf>
    <xf numFmtId="177" fontId="8" fillId="2" borderId="16" xfId="0" applyNumberFormat="1" applyFont="1" applyFill="1" applyBorder="1" applyAlignment="1">
      <alignment horizontal="right" vertical="center" wrapText="1"/>
    </xf>
    <xf numFmtId="177" fontId="8" fillId="2" borderId="17" xfId="0" applyNumberFormat="1" applyFont="1" applyFill="1" applyBorder="1" applyAlignment="1">
      <alignment horizontal="right" vertical="center" wrapText="1"/>
    </xf>
    <xf numFmtId="177" fontId="8" fillId="2" borderId="18" xfId="0" applyNumberFormat="1" applyFont="1" applyFill="1" applyBorder="1" applyAlignment="1">
      <alignment horizontal="right" vertical="center" wrapText="1"/>
    </xf>
    <xf numFmtId="0" fontId="6" fillId="0" borderId="0" xfId="0" applyFont="1" applyBorder="1">
      <alignment vertical="center"/>
    </xf>
    <xf numFmtId="178" fontId="3" fillId="0" borderId="0" xfId="0" applyNumberFormat="1" applyFont="1" applyBorder="1">
      <alignment vertical="center"/>
    </xf>
    <xf numFmtId="0" fontId="3" fillId="0" borderId="9" xfId="0" applyFont="1" applyFill="1" applyBorder="1" applyAlignment="1">
      <alignment horizontal="left" vertical="center" shrinkToFit="1"/>
    </xf>
    <xf numFmtId="0" fontId="3" fillId="0" borderId="7" xfId="0" applyFont="1" applyFill="1" applyBorder="1" applyAlignment="1">
      <alignment horizontal="left" vertical="center" shrinkToFit="1"/>
    </xf>
    <xf numFmtId="0" fontId="5" fillId="2" borderId="8" xfId="0" applyFont="1" applyFill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9" xfId="0" applyFont="1" applyBorder="1">
      <alignment vertical="center"/>
    </xf>
    <xf numFmtId="3" fontId="7" fillId="2" borderId="19" xfId="0" applyNumberFormat="1" applyFont="1" applyFill="1" applyBorder="1" applyAlignment="1">
      <alignment horizontal="center" vertical="center" wrapText="1"/>
    </xf>
    <xf numFmtId="43" fontId="4" fillId="0" borderId="0" xfId="0" applyNumberFormat="1" applyFont="1" applyBorder="1">
      <alignment vertical="center"/>
    </xf>
    <xf numFmtId="43" fontId="3" fillId="0" borderId="12" xfId="0" applyNumberFormat="1" applyFont="1" applyBorder="1" applyAlignment="1">
      <alignment horizontal="center" vertical="center"/>
    </xf>
    <xf numFmtId="43" fontId="3" fillId="0" borderId="13" xfId="0" applyNumberFormat="1" applyFont="1" applyBorder="1" applyAlignment="1">
      <alignment horizontal="center" vertical="center"/>
    </xf>
    <xf numFmtId="43" fontId="3" fillId="0" borderId="14" xfId="0" applyNumberFormat="1" applyFont="1" applyBorder="1" applyAlignment="1">
      <alignment horizontal="center" vertical="center"/>
    </xf>
    <xf numFmtId="43" fontId="3" fillId="0" borderId="20" xfId="2" applyNumberFormat="1" applyFont="1" applyFill="1" applyBorder="1" applyAlignment="1">
      <alignment horizontal="right" vertical="center" wrapText="1"/>
    </xf>
    <xf numFmtId="43" fontId="3" fillId="0" borderId="12" xfId="2" applyNumberFormat="1" applyFont="1" applyFill="1" applyBorder="1" applyAlignment="1">
      <alignment horizontal="right" vertical="center" wrapText="1"/>
    </xf>
    <xf numFmtId="43" fontId="7" fillId="2" borderId="21" xfId="0" applyNumberFormat="1" applyFont="1" applyFill="1" applyBorder="1" applyAlignment="1">
      <alignment horizontal="right" vertical="center" wrapText="1"/>
    </xf>
    <xf numFmtId="177" fontId="7" fillId="2" borderId="21" xfId="0" applyNumberFormat="1" applyFont="1" applyFill="1" applyBorder="1" applyAlignment="1">
      <alignment vertical="center" wrapText="1" shrinkToFit="1"/>
    </xf>
    <xf numFmtId="177" fontId="3" fillId="0" borderId="20" xfId="0" applyNumberFormat="1" applyFont="1" applyBorder="1" applyAlignment="1">
      <alignment vertical="center" wrapText="1" shrinkToFit="1"/>
    </xf>
    <xf numFmtId="177" fontId="3" fillId="0" borderId="12" xfId="0" applyNumberFormat="1" applyFont="1" applyBorder="1" applyAlignment="1">
      <alignment vertical="center" wrapText="1" shrinkToFit="1"/>
    </xf>
    <xf numFmtId="43" fontId="3" fillId="0" borderId="20" xfId="0" applyNumberFormat="1" applyFont="1" applyBorder="1" applyAlignment="1">
      <alignment vertical="center" wrapText="1"/>
    </xf>
    <xf numFmtId="43" fontId="3" fillId="0" borderId="12" xfId="0" applyNumberFormat="1" applyFont="1" applyBorder="1" applyAlignment="1">
      <alignment vertical="center" wrapText="1"/>
    </xf>
    <xf numFmtId="43" fontId="5" fillId="2" borderId="21" xfId="0" applyNumberFormat="1" applyFont="1" applyFill="1" applyBorder="1" applyAlignment="1">
      <alignment horizontal="center" vertical="center" wrapText="1"/>
    </xf>
    <xf numFmtId="4" fontId="3" fillId="0" borderId="20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7" fillId="2" borderId="21" xfId="0" applyNumberFormat="1" applyFont="1" applyFill="1" applyBorder="1" applyAlignment="1">
      <alignment vertical="center" wrapText="1"/>
    </xf>
    <xf numFmtId="43" fontId="6" fillId="0" borderId="20" xfId="2" applyNumberFormat="1" applyFont="1" applyFill="1" applyBorder="1" applyAlignment="1">
      <alignment horizontal="right" vertical="center" wrapText="1" shrinkToFit="1"/>
    </xf>
    <xf numFmtId="43" fontId="6" fillId="0" borderId="12" xfId="2" applyNumberFormat="1" applyFont="1" applyFill="1" applyBorder="1" applyAlignment="1">
      <alignment horizontal="right" vertical="center" wrapText="1" shrinkToFit="1"/>
    </xf>
    <xf numFmtId="43" fontId="6" fillId="0" borderId="12" xfId="2" applyNumberFormat="1" applyFont="1" applyFill="1" applyBorder="1" applyAlignment="1">
      <alignment horizontal="right" vertical="center" wrapText="1"/>
    </xf>
    <xf numFmtId="4" fontId="7" fillId="2" borderId="22" xfId="0" applyNumberFormat="1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justify" vertical="center" shrinkToFit="1"/>
    </xf>
    <xf numFmtId="176" fontId="7" fillId="2" borderId="10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Border="1">
      <alignment vertical="center"/>
    </xf>
    <xf numFmtId="40" fontId="3" fillId="0" borderId="12" xfId="2" applyNumberFormat="1" applyFont="1" applyFill="1" applyBorder="1" applyAlignment="1">
      <alignment horizontal="right" vertical="center"/>
    </xf>
    <xf numFmtId="43" fontId="3" fillId="0" borderId="12" xfId="0" applyNumberFormat="1" applyFont="1" applyFill="1" applyBorder="1" applyAlignment="1">
      <alignment vertical="center"/>
    </xf>
    <xf numFmtId="177" fontId="7" fillId="2" borderId="21" xfId="0" applyNumberFormat="1" applyFont="1" applyFill="1" applyBorder="1" applyAlignment="1">
      <alignment vertical="center" wrapText="1"/>
    </xf>
    <xf numFmtId="177" fontId="3" fillId="0" borderId="20" xfId="0" applyNumberFormat="1" applyFont="1" applyBorder="1" applyAlignment="1">
      <alignment vertical="center" wrapText="1"/>
    </xf>
    <xf numFmtId="177" fontId="3" fillId="0" borderId="12" xfId="0" applyNumberFormat="1" applyFont="1" applyBorder="1" applyAlignment="1">
      <alignment vertical="center" wrapText="1"/>
    </xf>
    <xf numFmtId="179" fontId="3" fillId="0" borderId="20" xfId="2" applyNumberFormat="1" applyFont="1" applyBorder="1" applyAlignment="1">
      <alignment horizontal="right" vertical="center" wrapText="1"/>
    </xf>
    <xf numFmtId="179" fontId="3" fillId="0" borderId="12" xfId="2" applyNumberFormat="1" applyFont="1" applyBorder="1" applyAlignment="1">
      <alignment horizontal="right" vertical="center" wrapText="1"/>
    </xf>
    <xf numFmtId="43" fontId="5" fillId="0" borderId="12" xfId="0" applyNumberFormat="1" applyFont="1" applyBorder="1" applyAlignment="1">
      <alignment horizontal="center" vertical="center" wrapText="1"/>
    </xf>
    <xf numFmtId="177" fontId="7" fillId="2" borderId="18" xfId="0" applyNumberFormat="1" applyFont="1" applyFill="1" applyBorder="1" applyAlignment="1">
      <alignment vertical="center" wrapText="1"/>
    </xf>
    <xf numFmtId="177" fontId="3" fillId="0" borderId="0" xfId="0" applyNumberFormat="1" applyFont="1" applyBorder="1" applyAlignment="1">
      <alignment vertical="center" wrapText="1"/>
    </xf>
    <xf numFmtId="180" fontId="3" fillId="0" borderId="0" xfId="0" applyNumberFormat="1" applyFont="1" applyBorder="1">
      <alignment vertical="center"/>
    </xf>
    <xf numFmtId="176" fontId="3" fillId="0" borderId="0" xfId="0" applyNumberFormat="1" applyFont="1" applyBorder="1">
      <alignment vertical="center"/>
    </xf>
    <xf numFmtId="0" fontId="3" fillId="0" borderId="23" xfId="0" applyFont="1" applyFill="1" applyBorder="1" applyAlignment="1">
      <alignment horizontal="left" vertical="center" shrinkToFit="1"/>
    </xf>
    <xf numFmtId="0" fontId="5" fillId="3" borderId="8" xfId="0" applyFont="1" applyFill="1" applyBorder="1" applyAlignment="1">
      <alignment horizontal="center" vertical="center"/>
    </xf>
    <xf numFmtId="176" fontId="7" fillId="3" borderId="19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shrinkToFit="1"/>
    </xf>
    <xf numFmtId="179" fontId="3" fillId="0" borderId="15" xfId="2" applyNumberFormat="1" applyFont="1" applyFill="1" applyBorder="1" applyAlignment="1">
      <alignment horizontal="right" vertical="center" wrapText="1"/>
    </xf>
    <xf numFmtId="177" fontId="3" fillId="0" borderId="16" xfId="0" applyNumberFormat="1" applyFont="1" applyFill="1" applyBorder="1" applyAlignment="1">
      <alignment vertical="center" wrapText="1"/>
    </xf>
    <xf numFmtId="179" fontId="3" fillId="0" borderId="24" xfId="2" applyNumberFormat="1" applyFont="1" applyFill="1" applyBorder="1" applyAlignment="1">
      <alignment horizontal="right" vertical="center" wrapText="1"/>
    </xf>
    <xf numFmtId="177" fontId="7" fillId="3" borderId="21" xfId="0" applyNumberFormat="1" applyFont="1" applyFill="1" applyBorder="1" applyAlignment="1">
      <alignment vertical="center" wrapText="1"/>
    </xf>
    <xf numFmtId="180" fontId="7" fillId="3" borderId="21" xfId="0" applyNumberFormat="1" applyFont="1" applyFill="1" applyBorder="1" applyAlignment="1">
      <alignment vertical="center" wrapText="1"/>
    </xf>
    <xf numFmtId="177" fontId="6" fillId="0" borderId="20" xfId="0" applyNumberFormat="1" applyFont="1" applyFill="1" applyBorder="1" applyAlignment="1">
      <alignment vertical="center" wrapText="1"/>
    </xf>
    <xf numFmtId="43" fontId="5" fillId="3" borderId="21" xfId="0" applyNumberFormat="1" applyFont="1" applyFill="1" applyBorder="1" applyAlignment="1">
      <alignment horizontal="center" vertical="center" wrapText="1"/>
    </xf>
    <xf numFmtId="177" fontId="7" fillId="3" borderId="22" xfId="0" applyNumberFormat="1" applyFont="1" applyFill="1" applyBorder="1" applyAlignment="1">
      <alignment vertical="center" wrapText="1"/>
    </xf>
    <xf numFmtId="179" fontId="3" fillId="0" borderId="0" xfId="2" applyNumberFormat="1" applyFont="1" applyBorder="1" applyAlignment="1">
      <alignment horizontal="right" vertical="center" wrapText="1"/>
    </xf>
    <xf numFmtId="181" fontId="3" fillId="0" borderId="0" xfId="0" applyNumberFormat="1" applyFont="1" applyBorder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Fill="1" applyBorder="1" applyAlignment="1">
      <alignment horizontal="left" vertical="center" shrinkToFit="1"/>
    </xf>
    <xf numFmtId="0" fontId="3" fillId="0" borderId="26" xfId="0" applyFont="1" applyFill="1" applyBorder="1" applyAlignment="1">
      <alignment horizontal="left" vertical="center" shrinkToFit="1"/>
    </xf>
    <xf numFmtId="0" fontId="3" fillId="0" borderId="26" xfId="0" applyFont="1" applyFill="1" applyBorder="1">
      <alignment vertical="center"/>
    </xf>
    <xf numFmtId="0" fontId="5" fillId="2" borderId="27" xfId="0" applyFont="1" applyFill="1" applyBorder="1" applyAlignment="1">
      <alignment horizontal="center" vertical="center"/>
    </xf>
    <xf numFmtId="0" fontId="3" fillId="0" borderId="28" xfId="0" applyFont="1" applyBorder="1">
      <alignment vertical="center"/>
    </xf>
    <xf numFmtId="176" fontId="7" fillId="2" borderId="29" xfId="0" applyNumberFormat="1" applyFont="1" applyFill="1" applyBorder="1" applyAlignment="1">
      <alignment horizontal="center" vertical="center" wrapText="1"/>
    </xf>
    <xf numFmtId="179" fontId="3" fillId="0" borderId="0" xfId="0" applyNumberFormat="1" applyFont="1" applyBorder="1">
      <alignment vertical="center"/>
    </xf>
    <xf numFmtId="0" fontId="3" fillId="0" borderId="30" xfId="0" applyFont="1" applyBorder="1" applyAlignment="1">
      <alignment horizontal="center" vertical="center"/>
    </xf>
    <xf numFmtId="43" fontId="3" fillId="0" borderId="31" xfId="0" applyNumberFormat="1" applyFont="1" applyBorder="1" applyAlignment="1">
      <alignment horizontal="center" vertical="center"/>
    </xf>
    <xf numFmtId="43" fontId="3" fillId="0" borderId="32" xfId="0" applyNumberFormat="1" applyFont="1" applyBorder="1" applyAlignment="1">
      <alignment horizontal="center" vertical="center"/>
    </xf>
    <xf numFmtId="43" fontId="3" fillId="0" borderId="33" xfId="0" applyNumberFormat="1" applyFont="1" applyBorder="1" applyAlignment="1">
      <alignment horizontal="center" vertical="center"/>
    </xf>
    <xf numFmtId="179" fontId="6" fillId="0" borderId="34" xfId="2" applyNumberFormat="1" applyFont="1" applyFill="1" applyBorder="1" applyAlignment="1">
      <alignment horizontal="right" vertical="center" wrapText="1"/>
    </xf>
    <xf numFmtId="179" fontId="6" fillId="0" borderId="31" xfId="2" applyNumberFormat="1" applyFont="1" applyFill="1" applyBorder="1" applyAlignment="1">
      <alignment horizontal="right" vertical="center" wrapText="1"/>
    </xf>
    <xf numFmtId="181" fontId="6" fillId="0" borderId="31" xfId="2" applyNumberFormat="1" applyFont="1" applyFill="1" applyBorder="1" applyAlignment="1">
      <alignment horizontal="right" vertical="center" wrapText="1"/>
    </xf>
    <xf numFmtId="180" fontId="3" fillId="0" borderId="31" xfId="0" applyNumberFormat="1" applyFont="1" applyFill="1" applyBorder="1">
      <alignment vertical="center"/>
    </xf>
    <xf numFmtId="180" fontId="7" fillId="2" borderId="35" xfId="0" applyNumberFormat="1" applyFont="1" applyFill="1" applyBorder="1" applyAlignment="1">
      <alignment vertical="center" wrapText="1"/>
    </xf>
    <xf numFmtId="0" fontId="3" fillId="0" borderId="34" xfId="0" applyFont="1" applyBorder="1">
      <alignment vertical="center"/>
    </xf>
    <xf numFmtId="43" fontId="5" fillId="2" borderId="35" xfId="0" applyNumberFormat="1" applyFont="1" applyFill="1" applyBorder="1" applyAlignment="1">
      <alignment horizontal="center" vertical="center" wrapText="1"/>
    </xf>
    <xf numFmtId="177" fontId="3" fillId="0" borderId="34" xfId="0" applyNumberFormat="1" applyFont="1" applyFill="1" applyBorder="1" applyAlignment="1">
      <alignment vertical="center" wrapText="1"/>
    </xf>
    <xf numFmtId="177" fontId="3" fillId="0" borderId="31" xfId="0" applyNumberFormat="1" applyFont="1" applyFill="1" applyBorder="1" applyAlignment="1">
      <alignment vertical="center" wrapText="1"/>
    </xf>
    <xf numFmtId="177" fontId="7" fillId="2" borderId="35" xfId="0" applyNumberFormat="1" applyFont="1" applyFill="1" applyBorder="1" applyAlignment="1">
      <alignment horizontal="right" vertical="center" wrapText="1"/>
    </xf>
    <xf numFmtId="180" fontId="3" fillId="0" borderId="34" xfId="0" applyNumberFormat="1" applyFont="1" applyBorder="1">
      <alignment vertical="center"/>
    </xf>
    <xf numFmtId="177" fontId="7" fillId="2" borderId="36" xfId="0" applyNumberFormat="1" applyFont="1" applyFill="1" applyBorder="1" applyAlignment="1">
      <alignment vertical="center" wrapText="1"/>
    </xf>
    <xf numFmtId="58" fontId="10" fillId="0" borderId="0" xfId="0" applyNumberFormat="1" applyFont="1" applyBorder="1" applyAlignment="1">
      <alignment vertical="center"/>
    </xf>
    <xf numFmtId="181" fontId="3" fillId="0" borderId="0" xfId="0" applyNumberFormat="1" applyFont="1" applyBorder="1" applyAlignment="1">
      <alignment vertical="center"/>
    </xf>
    <xf numFmtId="0" fontId="3" fillId="0" borderId="9" xfId="0" applyFont="1" applyFill="1" applyBorder="1" applyAlignment="1">
      <alignment horizontal="justify" vertical="center" shrinkToFit="1"/>
    </xf>
    <xf numFmtId="43" fontId="11" fillId="0" borderId="0" xfId="0" applyNumberFormat="1" applyFont="1" applyBorder="1">
      <alignment vertical="center"/>
    </xf>
    <xf numFmtId="179" fontId="3" fillId="0" borderId="0" xfId="0" applyNumberFormat="1" applyFont="1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179" fontId="3" fillId="0" borderId="41" xfId="2" applyNumberFormat="1" applyFont="1" applyFill="1" applyBorder="1" applyAlignment="1">
      <alignment horizontal="right" vertical="center" wrapText="1"/>
    </xf>
    <xf numFmtId="179" fontId="3" fillId="0" borderId="38" xfId="2" applyNumberFormat="1" applyFont="1" applyFill="1" applyBorder="1" applyAlignment="1">
      <alignment horizontal="right" vertical="center" wrapText="1"/>
    </xf>
    <xf numFmtId="180" fontId="3" fillId="0" borderId="38" xfId="0" applyNumberFormat="1" applyFont="1" applyFill="1" applyBorder="1">
      <alignment vertical="center"/>
    </xf>
    <xf numFmtId="4" fontId="7" fillId="2" borderId="42" xfId="0" applyNumberFormat="1" applyFont="1" applyFill="1" applyBorder="1" applyAlignment="1">
      <alignment vertical="center" wrapText="1"/>
    </xf>
    <xf numFmtId="180" fontId="3" fillId="0" borderId="41" xfId="0" applyNumberFormat="1" applyFont="1" applyBorder="1">
      <alignment vertical="center"/>
    </xf>
    <xf numFmtId="43" fontId="5" fillId="2" borderId="42" xfId="0" applyNumberFormat="1" applyFont="1" applyFill="1" applyBorder="1" applyAlignment="1">
      <alignment horizontal="center" vertical="center" wrapText="1"/>
    </xf>
    <xf numFmtId="177" fontId="3" fillId="0" borderId="41" xfId="0" applyNumberFormat="1" applyFont="1" applyFill="1" applyBorder="1" applyAlignment="1">
      <alignment vertical="center" wrapText="1"/>
    </xf>
    <xf numFmtId="177" fontId="3" fillId="0" borderId="38" xfId="0" applyNumberFormat="1" applyFont="1" applyFill="1" applyBorder="1" applyAlignment="1">
      <alignment vertical="center" wrapText="1"/>
    </xf>
    <xf numFmtId="177" fontId="7" fillId="2" borderId="43" xfId="0" applyNumberFormat="1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3" fillId="0" borderId="36" xfId="0" applyFont="1" applyBorder="1" applyAlignment="1">
      <alignment vertical="center" textRotation="255"/>
    </xf>
    <xf numFmtId="0" fontId="3" fillId="0" borderId="44" xfId="0" applyFont="1" applyBorder="1" applyAlignment="1">
      <alignment horizontal="center" vertical="center" textRotation="255" wrapText="1"/>
    </xf>
    <xf numFmtId="0" fontId="3" fillId="0" borderId="45" xfId="0" applyFont="1" applyBorder="1" applyAlignment="1">
      <alignment horizontal="center" vertical="center" textRotation="255" wrapText="1"/>
    </xf>
    <xf numFmtId="0" fontId="3" fillId="0" borderId="46" xfId="0" applyFont="1" applyBorder="1" applyAlignment="1">
      <alignment horizontal="center" vertical="center" textRotation="255" wrapText="1"/>
    </xf>
    <xf numFmtId="0" fontId="6" fillId="0" borderId="47" xfId="0" applyFont="1" applyBorder="1" applyAlignment="1">
      <alignment horizontal="center" vertical="center" textRotation="255"/>
    </xf>
    <xf numFmtId="0" fontId="6" fillId="0" borderId="48" xfId="0" applyFont="1" applyBorder="1" applyAlignment="1">
      <alignment horizontal="center" vertical="center" textRotation="255"/>
    </xf>
    <xf numFmtId="0" fontId="7" fillId="2" borderId="46" xfId="0" applyFont="1" applyFill="1" applyBorder="1" applyAlignment="1">
      <alignment horizontal="center" vertical="center"/>
    </xf>
    <xf numFmtId="0" fontId="6" fillId="0" borderId="49" xfId="0" applyFont="1" applyBorder="1" applyAlignment="1">
      <alignment horizontal="center" vertical="center" textRotation="255" wrapText="1"/>
    </xf>
    <xf numFmtId="0" fontId="6" fillId="0" borderId="44" xfId="0" applyFont="1" applyBorder="1" applyAlignment="1">
      <alignment horizontal="center" vertical="center" textRotation="255" wrapText="1"/>
    </xf>
    <xf numFmtId="0" fontId="6" fillId="0" borderId="45" xfId="0" applyFont="1" applyBorder="1" applyAlignment="1">
      <alignment horizontal="center" vertical="center" textRotation="255" wrapText="1"/>
    </xf>
    <xf numFmtId="0" fontId="7" fillId="2" borderId="50" xfId="0" applyFont="1" applyFill="1" applyBorder="1" applyAlignment="1">
      <alignment horizontal="center" vertical="center"/>
    </xf>
    <xf numFmtId="0" fontId="6" fillId="0" borderId="49" xfId="0" applyFont="1" applyBorder="1" applyAlignment="1">
      <alignment horizontal="center" vertical="center" textRotation="255"/>
    </xf>
    <xf numFmtId="0" fontId="6" fillId="0" borderId="45" xfId="0" applyFont="1" applyBorder="1" applyAlignment="1">
      <alignment horizontal="center" vertical="center" textRotation="255"/>
    </xf>
    <xf numFmtId="0" fontId="7" fillId="2" borderId="51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3" fillId="0" borderId="36" xfId="0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176" fontId="8" fillId="2" borderId="52" xfId="0" applyNumberFormat="1" applyFont="1" applyFill="1" applyBorder="1" applyAlignment="1">
      <alignment horizontal="right" vertical="center" wrapText="1"/>
    </xf>
    <xf numFmtId="176" fontId="8" fillId="2" borderId="23" xfId="0" applyNumberFormat="1" applyFont="1" applyFill="1" applyBorder="1" applyAlignment="1">
      <alignment horizontal="right" vertical="center" wrapText="1"/>
    </xf>
    <xf numFmtId="176" fontId="8" fillId="2" borderId="10" xfId="0" applyNumberFormat="1" applyFont="1" applyFill="1" applyBorder="1" applyAlignment="1">
      <alignment horizontal="right" vertical="center"/>
    </xf>
    <xf numFmtId="176" fontId="8" fillId="2" borderId="6" xfId="0" applyNumberFormat="1" applyFont="1" applyFill="1" applyBorder="1" applyAlignment="1">
      <alignment horizontal="right" vertical="center" wrapText="1"/>
    </xf>
    <xf numFmtId="176" fontId="8" fillId="2" borderId="8" xfId="0" applyNumberFormat="1" applyFont="1" applyFill="1" applyBorder="1" applyAlignment="1">
      <alignment horizontal="right" vertical="center"/>
    </xf>
    <xf numFmtId="176" fontId="8" fillId="2" borderId="53" xfId="0" applyNumberFormat="1" applyFont="1" applyFill="1" applyBorder="1" applyAlignment="1">
      <alignment vertical="center" wrapText="1"/>
    </xf>
    <xf numFmtId="0" fontId="3" fillId="0" borderId="24" xfId="0" applyFont="1" applyBorder="1" applyAlignment="1">
      <alignment horizontal="center" vertical="center"/>
    </xf>
    <xf numFmtId="177" fontId="8" fillId="2" borderId="54" xfId="0" applyNumberFormat="1" applyFont="1" applyFill="1" applyBorder="1" applyAlignment="1">
      <alignment horizontal="right" vertical="center" wrapText="1"/>
    </xf>
    <xf numFmtId="177" fontId="8" fillId="2" borderId="55" xfId="0" applyNumberFormat="1" applyFont="1" applyFill="1" applyBorder="1" applyAlignment="1">
      <alignment horizontal="right" vertical="center" wrapText="1"/>
    </xf>
    <xf numFmtId="177" fontId="8" fillId="2" borderId="56" xfId="0" applyNumberFormat="1" applyFont="1" applyFill="1" applyBorder="1" applyAlignment="1">
      <alignment horizontal="right" vertical="center" wrapText="1"/>
    </xf>
    <xf numFmtId="177" fontId="8" fillId="2" borderId="21" xfId="0" applyNumberFormat="1" applyFont="1" applyFill="1" applyBorder="1" applyAlignment="1">
      <alignment horizontal="right" vertical="center" wrapText="1"/>
    </xf>
    <xf numFmtId="177" fontId="7" fillId="2" borderId="56" xfId="0" applyNumberFormat="1" applyFont="1" applyFill="1" applyBorder="1" applyAlignment="1">
      <alignment vertical="center" wrapText="1"/>
    </xf>
    <xf numFmtId="0" fontId="3" fillId="0" borderId="52" xfId="1" applyFont="1" applyFill="1" applyBorder="1" applyAlignment="1">
      <alignment horizontal="left" vertical="center" shrinkToFit="1"/>
    </xf>
    <xf numFmtId="0" fontId="3" fillId="0" borderId="7" xfId="0" applyFont="1" applyFill="1" applyBorder="1" applyAlignment="1">
      <alignment vertical="center" shrinkToFit="1"/>
    </xf>
    <xf numFmtId="176" fontId="8" fillId="2" borderId="53" xfId="0" applyNumberFormat="1" applyFont="1" applyFill="1" applyBorder="1" applyAlignment="1">
      <alignment horizontal="center" vertical="center" wrapText="1" shrinkToFit="1"/>
    </xf>
    <xf numFmtId="0" fontId="3" fillId="4" borderId="7" xfId="1" applyFont="1" applyFill="1" applyBorder="1" applyAlignment="1">
      <alignment horizontal="left" vertical="center" shrinkToFit="1"/>
    </xf>
    <xf numFmtId="0" fontId="5" fillId="2" borderId="57" xfId="0" applyFont="1" applyFill="1" applyBorder="1" applyAlignment="1">
      <alignment horizontal="center" vertical="center"/>
    </xf>
    <xf numFmtId="43" fontId="3" fillId="0" borderId="36" xfId="0" applyNumberFormat="1" applyFont="1" applyBorder="1">
      <alignment vertical="center"/>
    </xf>
    <xf numFmtId="3" fontId="3" fillId="0" borderId="20" xfId="1" applyNumberFormat="1" applyFont="1" applyFill="1" applyBorder="1" applyAlignment="1">
      <alignment vertical="center" shrinkToFit="1"/>
    </xf>
    <xf numFmtId="3" fontId="3" fillId="0" borderId="12" xfId="1" applyNumberFormat="1" applyFont="1" applyFill="1" applyBorder="1" applyAlignment="1">
      <alignment vertical="center" shrinkToFit="1"/>
    </xf>
    <xf numFmtId="3" fontId="3" fillId="0" borderId="13" xfId="1" applyNumberFormat="1" applyFont="1" applyFill="1" applyBorder="1" applyAlignment="1">
      <alignment vertical="center" shrinkToFit="1"/>
    </xf>
    <xf numFmtId="4" fontId="3" fillId="0" borderId="12" xfId="1" applyNumberFormat="1" applyFont="1" applyFill="1" applyBorder="1" applyAlignment="1">
      <alignment vertical="center" shrinkToFit="1"/>
    </xf>
    <xf numFmtId="40" fontId="3" fillId="0" borderId="12" xfId="2" applyNumberFormat="1" applyFont="1" applyFill="1" applyBorder="1">
      <alignment vertical="center"/>
    </xf>
    <xf numFmtId="43" fontId="3" fillId="0" borderId="12" xfId="0" applyNumberFormat="1" applyFont="1" applyFill="1" applyBorder="1">
      <alignment vertical="center"/>
    </xf>
    <xf numFmtId="43" fontId="3" fillId="0" borderId="13" xfId="2" applyNumberFormat="1" applyFont="1" applyFill="1" applyBorder="1" applyAlignment="1">
      <alignment horizontal="right" vertical="center" wrapText="1"/>
    </xf>
    <xf numFmtId="177" fontId="8" fillId="2" borderId="56" xfId="0" applyNumberFormat="1" applyFont="1" applyFill="1" applyBorder="1" applyAlignment="1">
      <alignment vertical="center" wrapText="1" shrinkToFit="1"/>
    </xf>
    <xf numFmtId="3" fontId="3" fillId="0" borderId="24" xfId="1" applyNumberFormat="1" applyFont="1" applyFill="1" applyBorder="1" applyAlignment="1">
      <alignment vertical="center" shrinkToFit="1"/>
    </xf>
    <xf numFmtId="43" fontId="5" fillId="2" borderId="27" xfId="0" applyNumberFormat="1" applyFont="1" applyFill="1" applyBorder="1" applyAlignment="1">
      <alignment horizontal="center" vertical="center"/>
    </xf>
    <xf numFmtId="0" fontId="3" fillId="0" borderId="58" xfId="0" applyFont="1" applyFill="1" applyBorder="1">
      <alignment vertical="center"/>
    </xf>
    <xf numFmtId="0" fontId="3" fillId="0" borderId="59" xfId="0" applyFont="1" applyBorder="1">
      <alignment vertical="center"/>
    </xf>
    <xf numFmtId="176" fontId="8" fillId="2" borderId="60" xfId="0" applyNumberFormat="1" applyFont="1" applyFill="1" applyBorder="1" applyAlignment="1">
      <alignment horizontal="center" vertical="center" wrapText="1" shrinkToFit="1"/>
    </xf>
    <xf numFmtId="0" fontId="3" fillId="0" borderId="26" xfId="0" applyFont="1" applyBorder="1" applyAlignment="1">
      <alignment horizontal="justify" vertical="center" shrinkToFit="1"/>
    </xf>
    <xf numFmtId="0" fontId="12" fillId="0" borderId="26" xfId="0" applyFont="1" applyFill="1" applyBorder="1">
      <alignment vertical="center"/>
    </xf>
    <xf numFmtId="0" fontId="5" fillId="2" borderId="61" xfId="0" applyFont="1" applyFill="1" applyBorder="1" applyAlignment="1">
      <alignment horizontal="center" vertical="center"/>
    </xf>
    <xf numFmtId="40" fontId="3" fillId="0" borderId="31" xfId="2" applyNumberFormat="1" applyFont="1" applyFill="1" applyBorder="1" applyAlignment="1"/>
    <xf numFmtId="40" fontId="3" fillId="0" borderId="62" xfId="2" applyNumberFormat="1" applyFont="1" applyFill="1" applyBorder="1" applyAlignment="1"/>
    <xf numFmtId="43" fontId="3" fillId="0" borderId="31" xfId="0" applyNumberFormat="1" applyFont="1" applyFill="1" applyBorder="1" applyAlignment="1">
      <alignment vertical="center"/>
    </xf>
    <xf numFmtId="43" fontId="3" fillId="0" borderId="32" xfId="0" applyNumberFormat="1" applyFont="1" applyFill="1" applyBorder="1" applyAlignment="1">
      <alignment vertical="center"/>
    </xf>
    <xf numFmtId="177" fontId="7" fillId="2" borderId="35" xfId="0" applyNumberFormat="1" applyFont="1" applyFill="1" applyBorder="1" applyAlignment="1">
      <alignment vertical="center" wrapText="1"/>
    </xf>
    <xf numFmtId="177" fontId="3" fillId="0" borderId="63" xfId="0" applyNumberFormat="1" applyFont="1" applyBorder="1" applyAlignment="1">
      <alignment vertical="center" wrapText="1"/>
    </xf>
    <xf numFmtId="177" fontId="8" fillId="2" borderId="64" xfId="0" applyNumberFormat="1" applyFont="1" applyFill="1" applyBorder="1" applyAlignment="1">
      <alignment vertical="center" wrapText="1" shrinkToFit="1"/>
    </xf>
    <xf numFmtId="41" fontId="7" fillId="2" borderId="35" xfId="0" applyNumberFormat="1" applyFont="1" applyFill="1" applyBorder="1" applyAlignment="1">
      <alignment vertical="center" wrapText="1"/>
    </xf>
    <xf numFmtId="43" fontId="5" fillId="2" borderId="65" xfId="0" applyNumberFormat="1" applyFont="1" applyFill="1" applyBorder="1" applyAlignment="1">
      <alignment horizontal="center" vertical="center"/>
    </xf>
    <xf numFmtId="0" fontId="3" fillId="0" borderId="23" xfId="0" applyFont="1" applyFill="1" applyBorder="1">
      <alignment vertical="center"/>
    </xf>
    <xf numFmtId="0" fontId="3" fillId="0" borderId="52" xfId="0" applyFont="1" applyFill="1" applyBorder="1">
      <alignment vertical="center"/>
    </xf>
    <xf numFmtId="177" fontId="3" fillId="0" borderId="24" xfId="0" applyNumberFormat="1" applyFont="1" applyFill="1" applyBorder="1" applyAlignment="1">
      <alignment vertical="center" wrapText="1"/>
    </xf>
    <xf numFmtId="177" fontId="3" fillId="0" borderId="13" xfId="0" applyNumberFormat="1" applyFont="1" applyFill="1" applyBorder="1" applyAlignment="1">
      <alignment vertical="center" wrapText="1"/>
    </xf>
    <xf numFmtId="177" fontId="6" fillId="0" borderId="24" xfId="0" applyNumberFormat="1" applyFont="1" applyBorder="1" applyAlignment="1">
      <alignment vertical="center" wrapText="1"/>
    </xf>
    <xf numFmtId="41" fontId="7" fillId="2" borderId="21" xfId="0" applyNumberFormat="1" applyFont="1" applyFill="1" applyBorder="1" applyAlignment="1">
      <alignment vertical="center" wrapText="1"/>
    </xf>
    <xf numFmtId="43" fontId="5" fillId="2" borderId="65" xfId="0" applyNumberFormat="1" applyFont="1" applyFill="1" applyBorder="1" applyAlignment="1">
      <alignment horizontal="right" vertical="center"/>
    </xf>
    <xf numFmtId="43" fontId="7" fillId="2" borderId="22" xfId="0" applyNumberFormat="1" applyFont="1" applyFill="1" applyBorder="1" applyAlignment="1">
      <alignment vertical="center" wrapText="1"/>
    </xf>
    <xf numFmtId="0" fontId="3" fillId="0" borderId="66" xfId="0" applyFont="1" applyFill="1" applyBorder="1" applyAlignment="1">
      <alignment horizontal="left" vertical="center" shrinkToFit="1"/>
    </xf>
    <xf numFmtId="176" fontId="8" fillId="2" borderId="64" xfId="0" applyNumberFormat="1" applyFont="1" applyFill="1" applyBorder="1" applyAlignment="1">
      <alignment horizontal="center" vertical="center" wrapText="1" shrinkToFit="1"/>
    </xf>
    <xf numFmtId="58" fontId="10" fillId="0" borderId="0" xfId="0" applyNumberFormat="1" applyFont="1" applyBorder="1" applyAlignment="1">
      <alignment horizontal="center" vertical="center"/>
    </xf>
    <xf numFmtId="179" fontId="6" fillId="0" borderId="67" xfId="2" applyNumberFormat="1" applyFont="1" applyFill="1" applyBorder="1" applyAlignment="1">
      <alignment horizontal="right" vertical="center" wrapText="1"/>
    </xf>
    <xf numFmtId="179" fontId="6" fillId="0" borderId="12" xfId="2" applyNumberFormat="1" applyFont="1" applyFill="1" applyBorder="1" applyAlignment="1">
      <alignment horizontal="right" vertical="center" wrapText="1"/>
    </xf>
    <xf numFmtId="180" fontId="3" fillId="0" borderId="12" xfId="0" applyNumberFormat="1" applyFont="1" applyFill="1" applyBorder="1">
      <alignment vertical="center"/>
    </xf>
    <xf numFmtId="180" fontId="3" fillId="0" borderId="13" xfId="0" applyNumberFormat="1" applyFont="1" applyFill="1" applyBorder="1">
      <alignment vertical="center"/>
    </xf>
    <xf numFmtId="41" fontId="7" fillId="2" borderId="21" xfId="0" applyNumberFormat="1" applyFont="1" applyFill="1" applyBorder="1" applyAlignment="1">
      <alignment horizontal="right" vertical="center" wrapText="1"/>
    </xf>
    <xf numFmtId="180" fontId="3" fillId="0" borderId="20" xfId="0" applyNumberFormat="1" applyFont="1" applyBorder="1">
      <alignment vertical="center"/>
    </xf>
    <xf numFmtId="180" fontId="3" fillId="0" borderId="24" xfId="0" applyNumberFormat="1" applyFont="1" applyBorder="1">
      <alignment vertical="center"/>
    </xf>
    <xf numFmtId="41" fontId="8" fillId="2" borderId="56" xfId="0" applyNumberFormat="1" applyFont="1" applyFill="1" applyBorder="1" applyAlignment="1">
      <alignment horizontal="center" vertical="center" wrapText="1" shrinkToFit="1"/>
    </xf>
    <xf numFmtId="0" fontId="3" fillId="0" borderId="20" xfId="0" applyFont="1" applyBorder="1">
      <alignment vertical="center"/>
    </xf>
    <xf numFmtId="182" fontId="7" fillId="2" borderId="56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38" fontId="3" fillId="0" borderId="0" xfId="0" applyNumberFormat="1" applyFont="1" applyBorder="1" applyAlignment="1">
      <alignment vertical="center"/>
    </xf>
    <xf numFmtId="38" fontId="3" fillId="0" borderId="41" xfId="2" applyFont="1" applyFill="1" applyBorder="1" applyAlignment="1"/>
    <xf numFmtId="38" fontId="3" fillId="0" borderId="38" xfId="2" applyFont="1" applyFill="1" applyBorder="1" applyAlignment="1"/>
    <xf numFmtId="180" fontId="3" fillId="0" borderId="39" xfId="0" applyNumberFormat="1" applyFont="1" applyFill="1" applyBorder="1">
      <alignment vertical="center"/>
    </xf>
    <xf numFmtId="177" fontId="3" fillId="0" borderId="68" xfId="0" applyNumberFormat="1" applyFont="1" applyFill="1" applyBorder="1" applyAlignment="1">
      <alignment vertical="center" wrapText="1"/>
    </xf>
    <xf numFmtId="180" fontId="3" fillId="0" borderId="68" xfId="0" applyNumberFormat="1" applyFont="1" applyBorder="1">
      <alignment vertical="center"/>
    </xf>
    <xf numFmtId="177" fontId="8" fillId="2" borderId="69" xfId="0" applyNumberFormat="1" applyFont="1" applyFill="1" applyBorder="1" applyAlignment="1">
      <alignment vertical="center" wrapText="1" shrinkToFit="1"/>
    </xf>
    <xf numFmtId="0" fontId="5" fillId="2" borderId="70" xfId="0" applyFont="1" applyFill="1" applyBorder="1" applyAlignment="1">
      <alignment horizontal="center" vertical="center"/>
    </xf>
    <xf numFmtId="177" fontId="7" fillId="2" borderId="71" xfId="0" applyNumberFormat="1" applyFont="1" applyFill="1" applyBorder="1" applyAlignment="1">
      <alignment vertical="center" wrapText="1"/>
    </xf>
  </cellXfs>
  <cellStyles count="3">
    <cellStyle name="標準" xfId="0" builtinId="0"/>
    <cellStyle name="標準_都市公園" xfId="1"/>
    <cellStyle name="桁区切り" xfId="2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2.vml" /><Relationship Id="rId3" Type="http://schemas.openxmlformats.org/officeDocument/2006/relationships/comments" Target="../comments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  <pageSetUpPr fitToPage="1"/>
  </sheetPr>
  <dimension ref="A1:AP342"/>
  <sheetViews>
    <sheetView view="pageBreakPreview" topLeftCell="A64" zoomScale="75" zoomScaleNormal="80" zoomScaleSheetLayoutView="75" workbookViewId="0">
      <selection activeCell="L2" sqref="L2"/>
    </sheetView>
  </sheetViews>
  <sheetFormatPr defaultRowHeight="12"/>
  <cols>
    <col min="1" max="1" width="8.375" style="1" customWidth="1"/>
    <col min="2" max="2" width="13.375" style="2" customWidth="1"/>
    <col min="3" max="3" width="18.625" style="2" customWidth="1"/>
    <col min="4" max="4" width="27.625" style="2" customWidth="1"/>
    <col min="5" max="5" width="17.625" style="3" customWidth="1"/>
    <col min="6" max="6" width="27.625" style="2" customWidth="1"/>
    <col min="7" max="7" width="17.625" style="2" customWidth="1"/>
    <col min="8" max="8" width="27.625" style="2" customWidth="1"/>
    <col min="9" max="9" width="17.625" style="2" customWidth="1"/>
    <col min="10" max="10" width="27.625" style="2" customWidth="1"/>
    <col min="11" max="11" width="17.75" style="2" customWidth="1"/>
    <col min="12" max="12" width="27.625" style="2" customWidth="1"/>
    <col min="13" max="13" width="17.625" style="2" customWidth="1"/>
    <col min="14" max="249" width="9" style="2" customWidth="1"/>
    <col min="250" max="250" width="15" style="2" bestFit="1" customWidth="1"/>
    <col min="251" max="251" width="8.375" style="2" customWidth="1"/>
    <col min="252" max="252" width="3.625" style="2" customWidth="1"/>
    <col min="253" max="253" width="13.375" style="2" customWidth="1"/>
    <col min="254" max="254" width="18.625" style="2" customWidth="1"/>
    <col min="255" max="255" width="27.625" style="2" customWidth="1"/>
    <col min="256" max="256" width="17.625" style="2" customWidth="1"/>
    <col min="257" max="257" width="14.125" style="2" bestFit="1" customWidth="1"/>
    <col min="258" max="258" width="27.625" style="2" customWidth="1"/>
    <col min="259" max="259" width="17.625" style="2" customWidth="1"/>
    <col min="260" max="260" width="14.125" style="2" bestFit="1" customWidth="1"/>
    <col min="261" max="261" width="27.625" style="2" customWidth="1"/>
    <col min="262" max="262" width="17.625" style="2" customWidth="1"/>
    <col min="263" max="263" width="10.625" style="2" bestFit="1" customWidth="1"/>
    <col min="264" max="264" width="27.625" style="2" customWidth="1"/>
    <col min="265" max="265" width="17.75" style="2" customWidth="1"/>
    <col min="266" max="266" width="14.125" style="2" bestFit="1" customWidth="1"/>
    <col min="267" max="267" width="27.625" style="2" customWidth="1"/>
    <col min="268" max="268" width="17.625" style="2" customWidth="1"/>
    <col min="269" max="269" width="10.625" style="2" bestFit="1" customWidth="1"/>
    <col min="270" max="505" width="9" style="2" customWidth="1"/>
    <col min="506" max="506" width="15" style="2" bestFit="1" customWidth="1"/>
    <col min="507" max="507" width="8.375" style="2" customWidth="1"/>
    <col min="508" max="508" width="3.625" style="2" customWidth="1"/>
    <col min="509" max="509" width="13.375" style="2" customWidth="1"/>
    <col min="510" max="510" width="18.625" style="2" customWidth="1"/>
    <col min="511" max="511" width="27.625" style="2" customWidth="1"/>
    <col min="512" max="512" width="17.625" style="2" customWidth="1"/>
    <col min="513" max="513" width="14.125" style="2" bestFit="1" customWidth="1"/>
    <col min="514" max="514" width="27.625" style="2" customWidth="1"/>
    <col min="515" max="515" width="17.625" style="2" customWidth="1"/>
    <col min="516" max="516" width="14.125" style="2" bestFit="1" customWidth="1"/>
    <col min="517" max="517" width="27.625" style="2" customWidth="1"/>
    <col min="518" max="518" width="17.625" style="2" customWidth="1"/>
    <col min="519" max="519" width="10.625" style="2" bestFit="1" customWidth="1"/>
    <col min="520" max="520" width="27.625" style="2" customWidth="1"/>
    <col min="521" max="521" width="17.75" style="2" customWidth="1"/>
    <col min="522" max="522" width="14.125" style="2" bestFit="1" customWidth="1"/>
    <col min="523" max="523" width="27.625" style="2" customWidth="1"/>
    <col min="524" max="524" width="17.625" style="2" customWidth="1"/>
    <col min="525" max="525" width="10.625" style="2" bestFit="1" customWidth="1"/>
    <col min="526" max="761" width="9" style="2" customWidth="1"/>
    <col min="762" max="762" width="15" style="2" bestFit="1" customWidth="1"/>
    <col min="763" max="763" width="8.375" style="2" customWidth="1"/>
    <col min="764" max="764" width="3.625" style="2" customWidth="1"/>
    <col min="765" max="765" width="13.375" style="2" customWidth="1"/>
    <col min="766" max="766" width="18.625" style="2" customWidth="1"/>
    <col min="767" max="767" width="27.625" style="2" customWidth="1"/>
    <col min="768" max="768" width="17.625" style="2" customWidth="1"/>
    <col min="769" max="769" width="14.125" style="2" bestFit="1" customWidth="1"/>
    <col min="770" max="770" width="27.625" style="2" customWidth="1"/>
    <col min="771" max="771" width="17.625" style="2" customWidth="1"/>
    <col min="772" max="772" width="14.125" style="2" bestFit="1" customWidth="1"/>
    <col min="773" max="773" width="27.625" style="2" customWidth="1"/>
    <col min="774" max="774" width="17.625" style="2" customWidth="1"/>
    <col min="775" max="775" width="10.625" style="2" bestFit="1" customWidth="1"/>
    <col min="776" max="776" width="27.625" style="2" customWidth="1"/>
    <col min="777" max="777" width="17.75" style="2" customWidth="1"/>
    <col min="778" max="778" width="14.125" style="2" bestFit="1" customWidth="1"/>
    <col min="779" max="779" width="27.625" style="2" customWidth="1"/>
    <col min="780" max="780" width="17.625" style="2" customWidth="1"/>
    <col min="781" max="781" width="10.625" style="2" bestFit="1" customWidth="1"/>
    <col min="782" max="1017" width="9" style="2" customWidth="1"/>
    <col min="1018" max="1018" width="15" style="2" bestFit="1" customWidth="1"/>
    <col min="1019" max="1019" width="8.375" style="2" customWidth="1"/>
    <col min="1020" max="1020" width="3.625" style="2" customWidth="1"/>
    <col min="1021" max="1021" width="13.375" style="2" customWidth="1"/>
    <col min="1022" max="1022" width="18.625" style="2" customWidth="1"/>
    <col min="1023" max="1023" width="27.625" style="2" customWidth="1"/>
    <col min="1024" max="1024" width="17.625" style="2" customWidth="1"/>
    <col min="1025" max="1025" width="14.125" style="2" bestFit="1" customWidth="1"/>
    <col min="1026" max="1026" width="27.625" style="2" customWidth="1"/>
    <col min="1027" max="1027" width="17.625" style="2" customWidth="1"/>
    <col min="1028" max="1028" width="14.125" style="2" bestFit="1" customWidth="1"/>
    <col min="1029" max="1029" width="27.625" style="2" customWidth="1"/>
    <col min="1030" max="1030" width="17.625" style="2" customWidth="1"/>
    <col min="1031" max="1031" width="10.625" style="2" bestFit="1" customWidth="1"/>
    <col min="1032" max="1032" width="27.625" style="2" customWidth="1"/>
    <col min="1033" max="1033" width="17.75" style="2" customWidth="1"/>
    <col min="1034" max="1034" width="14.125" style="2" bestFit="1" customWidth="1"/>
    <col min="1035" max="1035" width="27.625" style="2" customWidth="1"/>
    <col min="1036" max="1036" width="17.625" style="2" customWidth="1"/>
    <col min="1037" max="1037" width="10.625" style="2" bestFit="1" customWidth="1"/>
    <col min="1038" max="1273" width="9" style="2" customWidth="1"/>
    <col min="1274" max="1274" width="15" style="2" bestFit="1" customWidth="1"/>
    <col min="1275" max="1275" width="8.375" style="2" customWidth="1"/>
    <col min="1276" max="1276" width="3.625" style="2" customWidth="1"/>
    <col min="1277" max="1277" width="13.375" style="2" customWidth="1"/>
    <col min="1278" max="1278" width="18.625" style="2" customWidth="1"/>
    <col min="1279" max="1279" width="27.625" style="2" customWidth="1"/>
    <col min="1280" max="1280" width="17.625" style="2" customWidth="1"/>
    <col min="1281" max="1281" width="14.125" style="2" bestFit="1" customWidth="1"/>
    <col min="1282" max="1282" width="27.625" style="2" customWidth="1"/>
    <col min="1283" max="1283" width="17.625" style="2" customWidth="1"/>
    <col min="1284" max="1284" width="14.125" style="2" bestFit="1" customWidth="1"/>
    <col min="1285" max="1285" width="27.625" style="2" customWidth="1"/>
    <col min="1286" max="1286" width="17.625" style="2" customWidth="1"/>
    <col min="1287" max="1287" width="10.625" style="2" bestFit="1" customWidth="1"/>
    <col min="1288" max="1288" width="27.625" style="2" customWidth="1"/>
    <col min="1289" max="1289" width="17.75" style="2" customWidth="1"/>
    <col min="1290" max="1290" width="14.125" style="2" bestFit="1" customWidth="1"/>
    <col min="1291" max="1291" width="27.625" style="2" customWidth="1"/>
    <col min="1292" max="1292" width="17.625" style="2" customWidth="1"/>
    <col min="1293" max="1293" width="10.625" style="2" bestFit="1" customWidth="1"/>
    <col min="1294" max="1529" width="9" style="2" customWidth="1"/>
    <col min="1530" max="1530" width="15" style="2" bestFit="1" customWidth="1"/>
    <col min="1531" max="1531" width="8.375" style="2" customWidth="1"/>
    <col min="1532" max="1532" width="3.625" style="2" customWidth="1"/>
    <col min="1533" max="1533" width="13.375" style="2" customWidth="1"/>
    <col min="1534" max="1534" width="18.625" style="2" customWidth="1"/>
    <col min="1535" max="1535" width="27.625" style="2" customWidth="1"/>
    <col min="1536" max="1536" width="17.625" style="2" customWidth="1"/>
    <col min="1537" max="1537" width="14.125" style="2" bestFit="1" customWidth="1"/>
    <col min="1538" max="1538" width="27.625" style="2" customWidth="1"/>
    <col min="1539" max="1539" width="17.625" style="2" customWidth="1"/>
    <col min="1540" max="1540" width="14.125" style="2" bestFit="1" customWidth="1"/>
    <col min="1541" max="1541" width="27.625" style="2" customWidth="1"/>
    <col min="1542" max="1542" width="17.625" style="2" customWidth="1"/>
    <col min="1543" max="1543" width="10.625" style="2" bestFit="1" customWidth="1"/>
    <col min="1544" max="1544" width="27.625" style="2" customWidth="1"/>
    <col min="1545" max="1545" width="17.75" style="2" customWidth="1"/>
    <col min="1546" max="1546" width="14.125" style="2" bestFit="1" customWidth="1"/>
    <col min="1547" max="1547" width="27.625" style="2" customWidth="1"/>
    <col min="1548" max="1548" width="17.625" style="2" customWidth="1"/>
    <col min="1549" max="1549" width="10.625" style="2" bestFit="1" customWidth="1"/>
    <col min="1550" max="1785" width="9" style="2" customWidth="1"/>
    <col min="1786" max="1786" width="15" style="2" bestFit="1" customWidth="1"/>
    <col min="1787" max="1787" width="8.375" style="2" customWidth="1"/>
    <col min="1788" max="1788" width="3.625" style="2" customWidth="1"/>
    <col min="1789" max="1789" width="13.375" style="2" customWidth="1"/>
    <col min="1790" max="1790" width="18.625" style="2" customWidth="1"/>
    <col min="1791" max="1791" width="27.625" style="2" customWidth="1"/>
    <col min="1792" max="1792" width="17.625" style="2" customWidth="1"/>
    <col min="1793" max="1793" width="14.125" style="2" bestFit="1" customWidth="1"/>
    <col min="1794" max="1794" width="27.625" style="2" customWidth="1"/>
    <col min="1795" max="1795" width="17.625" style="2" customWidth="1"/>
    <col min="1796" max="1796" width="14.125" style="2" bestFit="1" customWidth="1"/>
    <col min="1797" max="1797" width="27.625" style="2" customWidth="1"/>
    <col min="1798" max="1798" width="17.625" style="2" customWidth="1"/>
    <col min="1799" max="1799" width="10.625" style="2" bestFit="1" customWidth="1"/>
    <col min="1800" max="1800" width="27.625" style="2" customWidth="1"/>
    <col min="1801" max="1801" width="17.75" style="2" customWidth="1"/>
    <col min="1802" max="1802" width="14.125" style="2" bestFit="1" customWidth="1"/>
    <col min="1803" max="1803" width="27.625" style="2" customWidth="1"/>
    <col min="1804" max="1804" width="17.625" style="2" customWidth="1"/>
    <col min="1805" max="1805" width="10.625" style="2" bestFit="1" customWidth="1"/>
    <col min="1806" max="2041" width="9" style="2" customWidth="1"/>
    <col min="2042" max="2042" width="15" style="2" bestFit="1" customWidth="1"/>
    <col min="2043" max="2043" width="8.375" style="2" customWidth="1"/>
    <col min="2044" max="2044" width="3.625" style="2" customWidth="1"/>
    <col min="2045" max="2045" width="13.375" style="2" customWidth="1"/>
    <col min="2046" max="2046" width="18.625" style="2" customWidth="1"/>
    <col min="2047" max="2047" width="27.625" style="2" customWidth="1"/>
    <col min="2048" max="2048" width="17.625" style="2" customWidth="1"/>
    <col min="2049" max="2049" width="14.125" style="2" bestFit="1" customWidth="1"/>
    <col min="2050" max="2050" width="27.625" style="2" customWidth="1"/>
    <col min="2051" max="2051" width="17.625" style="2" customWidth="1"/>
    <col min="2052" max="2052" width="14.125" style="2" bestFit="1" customWidth="1"/>
    <col min="2053" max="2053" width="27.625" style="2" customWidth="1"/>
    <col min="2054" max="2054" width="17.625" style="2" customWidth="1"/>
    <col min="2055" max="2055" width="10.625" style="2" bestFit="1" customWidth="1"/>
    <col min="2056" max="2056" width="27.625" style="2" customWidth="1"/>
    <col min="2057" max="2057" width="17.75" style="2" customWidth="1"/>
    <col min="2058" max="2058" width="14.125" style="2" bestFit="1" customWidth="1"/>
    <col min="2059" max="2059" width="27.625" style="2" customWidth="1"/>
    <col min="2060" max="2060" width="17.625" style="2" customWidth="1"/>
    <col min="2061" max="2061" width="10.625" style="2" bestFit="1" customWidth="1"/>
    <col min="2062" max="2297" width="9" style="2" customWidth="1"/>
    <col min="2298" max="2298" width="15" style="2" bestFit="1" customWidth="1"/>
    <col min="2299" max="2299" width="8.375" style="2" customWidth="1"/>
    <col min="2300" max="2300" width="3.625" style="2" customWidth="1"/>
    <col min="2301" max="2301" width="13.375" style="2" customWidth="1"/>
    <col min="2302" max="2302" width="18.625" style="2" customWidth="1"/>
    <col min="2303" max="2303" width="27.625" style="2" customWidth="1"/>
    <col min="2304" max="2304" width="17.625" style="2" customWidth="1"/>
    <col min="2305" max="2305" width="14.125" style="2" bestFit="1" customWidth="1"/>
    <col min="2306" max="2306" width="27.625" style="2" customWidth="1"/>
    <col min="2307" max="2307" width="17.625" style="2" customWidth="1"/>
    <col min="2308" max="2308" width="14.125" style="2" bestFit="1" customWidth="1"/>
    <col min="2309" max="2309" width="27.625" style="2" customWidth="1"/>
    <col min="2310" max="2310" width="17.625" style="2" customWidth="1"/>
    <col min="2311" max="2311" width="10.625" style="2" bestFit="1" customWidth="1"/>
    <col min="2312" max="2312" width="27.625" style="2" customWidth="1"/>
    <col min="2313" max="2313" width="17.75" style="2" customWidth="1"/>
    <col min="2314" max="2314" width="14.125" style="2" bestFit="1" customWidth="1"/>
    <col min="2315" max="2315" width="27.625" style="2" customWidth="1"/>
    <col min="2316" max="2316" width="17.625" style="2" customWidth="1"/>
    <col min="2317" max="2317" width="10.625" style="2" bestFit="1" customWidth="1"/>
    <col min="2318" max="2553" width="9" style="2" customWidth="1"/>
    <col min="2554" max="2554" width="15" style="2" bestFit="1" customWidth="1"/>
    <col min="2555" max="2555" width="8.375" style="2" customWidth="1"/>
    <col min="2556" max="2556" width="3.625" style="2" customWidth="1"/>
    <col min="2557" max="2557" width="13.375" style="2" customWidth="1"/>
    <col min="2558" max="2558" width="18.625" style="2" customWidth="1"/>
    <col min="2559" max="2559" width="27.625" style="2" customWidth="1"/>
    <col min="2560" max="2560" width="17.625" style="2" customWidth="1"/>
    <col min="2561" max="2561" width="14.125" style="2" bestFit="1" customWidth="1"/>
    <col min="2562" max="2562" width="27.625" style="2" customWidth="1"/>
    <col min="2563" max="2563" width="17.625" style="2" customWidth="1"/>
    <col min="2564" max="2564" width="14.125" style="2" bestFit="1" customWidth="1"/>
    <col min="2565" max="2565" width="27.625" style="2" customWidth="1"/>
    <col min="2566" max="2566" width="17.625" style="2" customWidth="1"/>
    <col min="2567" max="2567" width="10.625" style="2" bestFit="1" customWidth="1"/>
    <col min="2568" max="2568" width="27.625" style="2" customWidth="1"/>
    <col min="2569" max="2569" width="17.75" style="2" customWidth="1"/>
    <col min="2570" max="2570" width="14.125" style="2" bestFit="1" customWidth="1"/>
    <col min="2571" max="2571" width="27.625" style="2" customWidth="1"/>
    <col min="2572" max="2572" width="17.625" style="2" customWidth="1"/>
    <col min="2573" max="2573" width="10.625" style="2" bestFit="1" customWidth="1"/>
    <col min="2574" max="2809" width="9" style="2" customWidth="1"/>
    <col min="2810" max="2810" width="15" style="2" bestFit="1" customWidth="1"/>
    <col min="2811" max="2811" width="8.375" style="2" customWidth="1"/>
    <col min="2812" max="2812" width="3.625" style="2" customWidth="1"/>
    <col min="2813" max="2813" width="13.375" style="2" customWidth="1"/>
    <col min="2814" max="2814" width="18.625" style="2" customWidth="1"/>
    <col min="2815" max="2815" width="27.625" style="2" customWidth="1"/>
    <col min="2816" max="2816" width="17.625" style="2" customWidth="1"/>
    <col min="2817" max="2817" width="14.125" style="2" bestFit="1" customWidth="1"/>
    <col min="2818" max="2818" width="27.625" style="2" customWidth="1"/>
    <col min="2819" max="2819" width="17.625" style="2" customWidth="1"/>
    <col min="2820" max="2820" width="14.125" style="2" bestFit="1" customWidth="1"/>
    <col min="2821" max="2821" width="27.625" style="2" customWidth="1"/>
    <col min="2822" max="2822" width="17.625" style="2" customWidth="1"/>
    <col min="2823" max="2823" width="10.625" style="2" bestFit="1" customWidth="1"/>
    <col min="2824" max="2824" width="27.625" style="2" customWidth="1"/>
    <col min="2825" max="2825" width="17.75" style="2" customWidth="1"/>
    <col min="2826" max="2826" width="14.125" style="2" bestFit="1" customWidth="1"/>
    <col min="2827" max="2827" width="27.625" style="2" customWidth="1"/>
    <col min="2828" max="2828" width="17.625" style="2" customWidth="1"/>
    <col min="2829" max="2829" width="10.625" style="2" bestFit="1" customWidth="1"/>
    <col min="2830" max="3065" width="9" style="2" customWidth="1"/>
    <col min="3066" max="3066" width="15" style="2" bestFit="1" customWidth="1"/>
    <col min="3067" max="3067" width="8.375" style="2" customWidth="1"/>
    <col min="3068" max="3068" width="3.625" style="2" customWidth="1"/>
    <col min="3069" max="3069" width="13.375" style="2" customWidth="1"/>
    <col min="3070" max="3070" width="18.625" style="2" customWidth="1"/>
    <col min="3071" max="3071" width="27.625" style="2" customWidth="1"/>
    <col min="3072" max="3072" width="17.625" style="2" customWidth="1"/>
    <col min="3073" max="3073" width="14.125" style="2" bestFit="1" customWidth="1"/>
    <col min="3074" max="3074" width="27.625" style="2" customWidth="1"/>
    <col min="3075" max="3075" width="17.625" style="2" customWidth="1"/>
    <col min="3076" max="3076" width="14.125" style="2" bestFit="1" customWidth="1"/>
    <col min="3077" max="3077" width="27.625" style="2" customWidth="1"/>
    <col min="3078" max="3078" width="17.625" style="2" customWidth="1"/>
    <col min="3079" max="3079" width="10.625" style="2" bestFit="1" customWidth="1"/>
    <col min="3080" max="3080" width="27.625" style="2" customWidth="1"/>
    <col min="3081" max="3081" width="17.75" style="2" customWidth="1"/>
    <col min="3082" max="3082" width="14.125" style="2" bestFit="1" customWidth="1"/>
    <col min="3083" max="3083" width="27.625" style="2" customWidth="1"/>
    <col min="3084" max="3084" width="17.625" style="2" customWidth="1"/>
    <col min="3085" max="3085" width="10.625" style="2" bestFit="1" customWidth="1"/>
    <col min="3086" max="3321" width="9" style="2" customWidth="1"/>
    <col min="3322" max="3322" width="15" style="2" bestFit="1" customWidth="1"/>
    <col min="3323" max="3323" width="8.375" style="2" customWidth="1"/>
    <col min="3324" max="3324" width="3.625" style="2" customWidth="1"/>
    <col min="3325" max="3325" width="13.375" style="2" customWidth="1"/>
    <col min="3326" max="3326" width="18.625" style="2" customWidth="1"/>
    <col min="3327" max="3327" width="27.625" style="2" customWidth="1"/>
    <col min="3328" max="3328" width="17.625" style="2" customWidth="1"/>
    <col min="3329" max="3329" width="14.125" style="2" bestFit="1" customWidth="1"/>
    <col min="3330" max="3330" width="27.625" style="2" customWidth="1"/>
    <col min="3331" max="3331" width="17.625" style="2" customWidth="1"/>
    <col min="3332" max="3332" width="14.125" style="2" bestFit="1" customWidth="1"/>
    <col min="3333" max="3333" width="27.625" style="2" customWidth="1"/>
    <col min="3334" max="3334" width="17.625" style="2" customWidth="1"/>
    <col min="3335" max="3335" width="10.625" style="2" bestFit="1" customWidth="1"/>
    <col min="3336" max="3336" width="27.625" style="2" customWidth="1"/>
    <col min="3337" max="3337" width="17.75" style="2" customWidth="1"/>
    <col min="3338" max="3338" width="14.125" style="2" bestFit="1" customWidth="1"/>
    <col min="3339" max="3339" width="27.625" style="2" customWidth="1"/>
    <col min="3340" max="3340" width="17.625" style="2" customWidth="1"/>
    <col min="3341" max="3341" width="10.625" style="2" bestFit="1" customWidth="1"/>
    <col min="3342" max="3577" width="9" style="2" customWidth="1"/>
    <col min="3578" max="3578" width="15" style="2" bestFit="1" customWidth="1"/>
    <col min="3579" max="3579" width="8.375" style="2" customWidth="1"/>
    <col min="3580" max="3580" width="3.625" style="2" customWidth="1"/>
    <col min="3581" max="3581" width="13.375" style="2" customWidth="1"/>
    <col min="3582" max="3582" width="18.625" style="2" customWidth="1"/>
    <col min="3583" max="3583" width="27.625" style="2" customWidth="1"/>
    <col min="3584" max="3584" width="17.625" style="2" customWidth="1"/>
    <col min="3585" max="3585" width="14.125" style="2" bestFit="1" customWidth="1"/>
    <col min="3586" max="3586" width="27.625" style="2" customWidth="1"/>
    <col min="3587" max="3587" width="17.625" style="2" customWidth="1"/>
    <col min="3588" max="3588" width="14.125" style="2" bestFit="1" customWidth="1"/>
    <col min="3589" max="3589" width="27.625" style="2" customWidth="1"/>
    <col min="3590" max="3590" width="17.625" style="2" customWidth="1"/>
    <col min="3591" max="3591" width="10.625" style="2" bestFit="1" customWidth="1"/>
    <col min="3592" max="3592" width="27.625" style="2" customWidth="1"/>
    <col min="3593" max="3593" width="17.75" style="2" customWidth="1"/>
    <col min="3594" max="3594" width="14.125" style="2" bestFit="1" customWidth="1"/>
    <col min="3595" max="3595" width="27.625" style="2" customWidth="1"/>
    <col min="3596" max="3596" width="17.625" style="2" customWidth="1"/>
    <col min="3597" max="3597" width="10.625" style="2" bestFit="1" customWidth="1"/>
    <col min="3598" max="3833" width="9" style="2" customWidth="1"/>
    <col min="3834" max="3834" width="15" style="2" bestFit="1" customWidth="1"/>
    <col min="3835" max="3835" width="8.375" style="2" customWidth="1"/>
    <col min="3836" max="3836" width="3.625" style="2" customWidth="1"/>
    <col min="3837" max="3837" width="13.375" style="2" customWidth="1"/>
    <col min="3838" max="3838" width="18.625" style="2" customWidth="1"/>
    <col min="3839" max="3839" width="27.625" style="2" customWidth="1"/>
    <col min="3840" max="3840" width="17.625" style="2" customWidth="1"/>
    <col min="3841" max="3841" width="14.125" style="2" bestFit="1" customWidth="1"/>
    <col min="3842" max="3842" width="27.625" style="2" customWidth="1"/>
    <col min="3843" max="3843" width="17.625" style="2" customWidth="1"/>
    <col min="3844" max="3844" width="14.125" style="2" bestFit="1" customWidth="1"/>
    <col min="3845" max="3845" width="27.625" style="2" customWidth="1"/>
    <col min="3846" max="3846" width="17.625" style="2" customWidth="1"/>
    <col min="3847" max="3847" width="10.625" style="2" bestFit="1" customWidth="1"/>
    <col min="3848" max="3848" width="27.625" style="2" customWidth="1"/>
    <col min="3849" max="3849" width="17.75" style="2" customWidth="1"/>
    <col min="3850" max="3850" width="14.125" style="2" bestFit="1" customWidth="1"/>
    <col min="3851" max="3851" width="27.625" style="2" customWidth="1"/>
    <col min="3852" max="3852" width="17.625" style="2" customWidth="1"/>
    <col min="3853" max="3853" width="10.625" style="2" bestFit="1" customWidth="1"/>
    <col min="3854" max="4089" width="9" style="2" customWidth="1"/>
    <col min="4090" max="4090" width="15" style="2" bestFit="1" customWidth="1"/>
    <col min="4091" max="4091" width="8.375" style="2" customWidth="1"/>
    <col min="4092" max="4092" width="3.625" style="2" customWidth="1"/>
    <col min="4093" max="4093" width="13.375" style="2" customWidth="1"/>
    <col min="4094" max="4094" width="18.625" style="2" customWidth="1"/>
    <col min="4095" max="4095" width="27.625" style="2" customWidth="1"/>
    <col min="4096" max="4096" width="17.625" style="2" customWidth="1"/>
    <col min="4097" max="4097" width="14.125" style="2" bestFit="1" customWidth="1"/>
    <col min="4098" max="4098" width="27.625" style="2" customWidth="1"/>
    <col min="4099" max="4099" width="17.625" style="2" customWidth="1"/>
    <col min="4100" max="4100" width="14.125" style="2" bestFit="1" customWidth="1"/>
    <col min="4101" max="4101" width="27.625" style="2" customWidth="1"/>
    <col min="4102" max="4102" width="17.625" style="2" customWidth="1"/>
    <col min="4103" max="4103" width="10.625" style="2" bestFit="1" customWidth="1"/>
    <col min="4104" max="4104" width="27.625" style="2" customWidth="1"/>
    <col min="4105" max="4105" width="17.75" style="2" customWidth="1"/>
    <col min="4106" max="4106" width="14.125" style="2" bestFit="1" customWidth="1"/>
    <col min="4107" max="4107" width="27.625" style="2" customWidth="1"/>
    <col min="4108" max="4108" width="17.625" style="2" customWidth="1"/>
    <col min="4109" max="4109" width="10.625" style="2" bestFit="1" customWidth="1"/>
    <col min="4110" max="4345" width="9" style="2" customWidth="1"/>
    <col min="4346" max="4346" width="15" style="2" bestFit="1" customWidth="1"/>
    <col min="4347" max="4347" width="8.375" style="2" customWidth="1"/>
    <col min="4348" max="4348" width="3.625" style="2" customWidth="1"/>
    <col min="4349" max="4349" width="13.375" style="2" customWidth="1"/>
    <col min="4350" max="4350" width="18.625" style="2" customWidth="1"/>
    <col min="4351" max="4351" width="27.625" style="2" customWidth="1"/>
    <col min="4352" max="4352" width="17.625" style="2" customWidth="1"/>
    <col min="4353" max="4353" width="14.125" style="2" bestFit="1" customWidth="1"/>
    <col min="4354" max="4354" width="27.625" style="2" customWidth="1"/>
    <col min="4355" max="4355" width="17.625" style="2" customWidth="1"/>
    <col min="4356" max="4356" width="14.125" style="2" bestFit="1" customWidth="1"/>
    <col min="4357" max="4357" width="27.625" style="2" customWidth="1"/>
    <col min="4358" max="4358" width="17.625" style="2" customWidth="1"/>
    <col min="4359" max="4359" width="10.625" style="2" bestFit="1" customWidth="1"/>
    <col min="4360" max="4360" width="27.625" style="2" customWidth="1"/>
    <col min="4361" max="4361" width="17.75" style="2" customWidth="1"/>
    <col min="4362" max="4362" width="14.125" style="2" bestFit="1" customWidth="1"/>
    <col min="4363" max="4363" width="27.625" style="2" customWidth="1"/>
    <col min="4364" max="4364" width="17.625" style="2" customWidth="1"/>
    <col min="4365" max="4365" width="10.625" style="2" bestFit="1" customWidth="1"/>
    <col min="4366" max="4601" width="9" style="2" customWidth="1"/>
    <col min="4602" max="4602" width="15" style="2" bestFit="1" customWidth="1"/>
    <col min="4603" max="4603" width="8.375" style="2" customWidth="1"/>
    <col min="4604" max="4604" width="3.625" style="2" customWidth="1"/>
    <col min="4605" max="4605" width="13.375" style="2" customWidth="1"/>
    <col min="4606" max="4606" width="18.625" style="2" customWidth="1"/>
    <col min="4607" max="4607" width="27.625" style="2" customWidth="1"/>
    <col min="4608" max="4608" width="17.625" style="2" customWidth="1"/>
    <col min="4609" max="4609" width="14.125" style="2" bestFit="1" customWidth="1"/>
    <col min="4610" max="4610" width="27.625" style="2" customWidth="1"/>
    <col min="4611" max="4611" width="17.625" style="2" customWidth="1"/>
    <col min="4612" max="4612" width="14.125" style="2" bestFit="1" customWidth="1"/>
    <col min="4613" max="4613" width="27.625" style="2" customWidth="1"/>
    <col min="4614" max="4614" width="17.625" style="2" customWidth="1"/>
    <col min="4615" max="4615" width="10.625" style="2" bestFit="1" customWidth="1"/>
    <col min="4616" max="4616" width="27.625" style="2" customWidth="1"/>
    <col min="4617" max="4617" width="17.75" style="2" customWidth="1"/>
    <col min="4618" max="4618" width="14.125" style="2" bestFit="1" customWidth="1"/>
    <col min="4619" max="4619" width="27.625" style="2" customWidth="1"/>
    <col min="4620" max="4620" width="17.625" style="2" customWidth="1"/>
    <col min="4621" max="4621" width="10.625" style="2" bestFit="1" customWidth="1"/>
    <col min="4622" max="4857" width="9" style="2" customWidth="1"/>
    <col min="4858" max="4858" width="15" style="2" bestFit="1" customWidth="1"/>
    <col min="4859" max="4859" width="8.375" style="2" customWidth="1"/>
    <col min="4860" max="4860" width="3.625" style="2" customWidth="1"/>
    <col min="4861" max="4861" width="13.375" style="2" customWidth="1"/>
    <col min="4862" max="4862" width="18.625" style="2" customWidth="1"/>
    <col min="4863" max="4863" width="27.625" style="2" customWidth="1"/>
    <col min="4864" max="4864" width="17.625" style="2" customWidth="1"/>
    <col min="4865" max="4865" width="14.125" style="2" bestFit="1" customWidth="1"/>
    <col min="4866" max="4866" width="27.625" style="2" customWidth="1"/>
    <col min="4867" max="4867" width="17.625" style="2" customWidth="1"/>
    <col min="4868" max="4868" width="14.125" style="2" bestFit="1" customWidth="1"/>
    <col min="4869" max="4869" width="27.625" style="2" customWidth="1"/>
    <col min="4870" max="4870" width="17.625" style="2" customWidth="1"/>
    <col min="4871" max="4871" width="10.625" style="2" bestFit="1" customWidth="1"/>
    <col min="4872" max="4872" width="27.625" style="2" customWidth="1"/>
    <col min="4873" max="4873" width="17.75" style="2" customWidth="1"/>
    <col min="4874" max="4874" width="14.125" style="2" bestFit="1" customWidth="1"/>
    <col min="4875" max="4875" width="27.625" style="2" customWidth="1"/>
    <col min="4876" max="4876" width="17.625" style="2" customWidth="1"/>
    <col min="4877" max="4877" width="10.625" style="2" bestFit="1" customWidth="1"/>
    <col min="4878" max="5113" width="9" style="2" customWidth="1"/>
    <col min="5114" max="5114" width="15" style="2" bestFit="1" customWidth="1"/>
    <col min="5115" max="5115" width="8.375" style="2" customWidth="1"/>
    <col min="5116" max="5116" width="3.625" style="2" customWidth="1"/>
    <col min="5117" max="5117" width="13.375" style="2" customWidth="1"/>
    <col min="5118" max="5118" width="18.625" style="2" customWidth="1"/>
    <col min="5119" max="5119" width="27.625" style="2" customWidth="1"/>
    <col min="5120" max="5120" width="17.625" style="2" customWidth="1"/>
    <col min="5121" max="5121" width="14.125" style="2" bestFit="1" customWidth="1"/>
    <col min="5122" max="5122" width="27.625" style="2" customWidth="1"/>
    <col min="5123" max="5123" width="17.625" style="2" customWidth="1"/>
    <col min="5124" max="5124" width="14.125" style="2" bestFit="1" customWidth="1"/>
    <col min="5125" max="5125" width="27.625" style="2" customWidth="1"/>
    <col min="5126" max="5126" width="17.625" style="2" customWidth="1"/>
    <col min="5127" max="5127" width="10.625" style="2" bestFit="1" customWidth="1"/>
    <col min="5128" max="5128" width="27.625" style="2" customWidth="1"/>
    <col min="5129" max="5129" width="17.75" style="2" customWidth="1"/>
    <col min="5130" max="5130" width="14.125" style="2" bestFit="1" customWidth="1"/>
    <col min="5131" max="5131" width="27.625" style="2" customWidth="1"/>
    <col min="5132" max="5132" width="17.625" style="2" customWidth="1"/>
    <col min="5133" max="5133" width="10.625" style="2" bestFit="1" customWidth="1"/>
    <col min="5134" max="5369" width="9" style="2" customWidth="1"/>
    <col min="5370" max="5370" width="15" style="2" bestFit="1" customWidth="1"/>
    <col min="5371" max="5371" width="8.375" style="2" customWidth="1"/>
    <col min="5372" max="5372" width="3.625" style="2" customWidth="1"/>
    <col min="5373" max="5373" width="13.375" style="2" customWidth="1"/>
    <col min="5374" max="5374" width="18.625" style="2" customWidth="1"/>
    <col min="5375" max="5375" width="27.625" style="2" customWidth="1"/>
    <col min="5376" max="5376" width="17.625" style="2" customWidth="1"/>
    <col min="5377" max="5377" width="14.125" style="2" bestFit="1" customWidth="1"/>
    <col min="5378" max="5378" width="27.625" style="2" customWidth="1"/>
    <col min="5379" max="5379" width="17.625" style="2" customWidth="1"/>
    <col min="5380" max="5380" width="14.125" style="2" bestFit="1" customWidth="1"/>
    <col min="5381" max="5381" width="27.625" style="2" customWidth="1"/>
    <col min="5382" max="5382" width="17.625" style="2" customWidth="1"/>
    <col min="5383" max="5383" width="10.625" style="2" bestFit="1" customWidth="1"/>
    <col min="5384" max="5384" width="27.625" style="2" customWidth="1"/>
    <col min="5385" max="5385" width="17.75" style="2" customWidth="1"/>
    <col min="5386" max="5386" width="14.125" style="2" bestFit="1" customWidth="1"/>
    <col min="5387" max="5387" width="27.625" style="2" customWidth="1"/>
    <col min="5388" max="5388" width="17.625" style="2" customWidth="1"/>
    <col min="5389" max="5389" width="10.625" style="2" bestFit="1" customWidth="1"/>
    <col min="5390" max="5625" width="9" style="2" customWidth="1"/>
    <col min="5626" max="5626" width="15" style="2" bestFit="1" customWidth="1"/>
    <col min="5627" max="5627" width="8.375" style="2" customWidth="1"/>
    <col min="5628" max="5628" width="3.625" style="2" customWidth="1"/>
    <col min="5629" max="5629" width="13.375" style="2" customWidth="1"/>
    <col min="5630" max="5630" width="18.625" style="2" customWidth="1"/>
    <col min="5631" max="5631" width="27.625" style="2" customWidth="1"/>
    <col min="5632" max="5632" width="17.625" style="2" customWidth="1"/>
    <col min="5633" max="5633" width="14.125" style="2" bestFit="1" customWidth="1"/>
    <col min="5634" max="5634" width="27.625" style="2" customWidth="1"/>
    <col min="5635" max="5635" width="17.625" style="2" customWidth="1"/>
    <col min="5636" max="5636" width="14.125" style="2" bestFit="1" customWidth="1"/>
    <col min="5637" max="5637" width="27.625" style="2" customWidth="1"/>
    <col min="5638" max="5638" width="17.625" style="2" customWidth="1"/>
    <col min="5639" max="5639" width="10.625" style="2" bestFit="1" customWidth="1"/>
    <col min="5640" max="5640" width="27.625" style="2" customWidth="1"/>
    <col min="5641" max="5641" width="17.75" style="2" customWidth="1"/>
    <col min="5642" max="5642" width="14.125" style="2" bestFit="1" customWidth="1"/>
    <col min="5643" max="5643" width="27.625" style="2" customWidth="1"/>
    <col min="5644" max="5644" width="17.625" style="2" customWidth="1"/>
    <col min="5645" max="5645" width="10.625" style="2" bestFit="1" customWidth="1"/>
    <col min="5646" max="5881" width="9" style="2" customWidth="1"/>
    <col min="5882" max="5882" width="15" style="2" bestFit="1" customWidth="1"/>
    <col min="5883" max="5883" width="8.375" style="2" customWidth="1"/>
    <col min="5884" max="5884" width="3.625" style="2" customWidth="1"/>
    <col min="5885" max="5885" width="13.375" style="2" customWidth="1"/>
    <col min="5886" max="5886" width="18.625" style="2" customWidth="1"/>
    <col min="5887" max="5887" width="27.625" style="2" customWidth="1"/>
    <col min="5888" max="5888" width="17.625" style="2" customWidth="1"/>
    <col min="5889" max="5889" width="14.125" style="2" bestFit="1" customWidth="1"/>
    <col min="5890" max="5890" width="27.625" style="2" customWidth="1"/>
    <col min="5891" max="5891" width="17.625" style="2" customWidth="1"/>
    <col min="5892" max="5892" width="14.125" style="2" bestFit="1" customWidth="1"/>
    <col min="5893" max="5893" width="27.625" style="2" customWidth="1"/>
    <col min="5894" max="5894" width="17.625" style="2" customWidth="1"/>
    <col min="5895" max="5895" width="10.625" style="2" bestFit="1" customWidth="1"/>
    <col min="5896" max="5896" width="27.625" style="2" customWidth="1"/>
    <col min="5897" max="5897" width="17.75" style="2" customWidth="1"/>
    <col min="5898" max="5898" width="14.125" style="2" bestFit="1" customWidth="1"/>
    <col min="5899" max="5899" width="27.625" style="2" customWidth="1"/>
    <col min="5900" max="5900" width="17.625" style="2" customWidth="1"/>
    <col min="5901" max="5901" width="10.625" style="2" bestFit="1" customWidth="1"/>
    <col min="5902" max="6137" width="9" style="2" customWidth="1"/>
    <col min="6138" max="6138" width="15" style="2" bestFit="1" customWidth="1"/>
    <col min="6139" max="6139" width="8.375" style="2" customWidth="1"/>
    <col min="6140" max="6140" width="3.625" style="2" customWidth="1"/>
    <col min="6141" max="6141" width="13.375" style="2" customWidth="1"/>
    <col min="6142" max="6142" width="18.625" style="2" customWidth="1"/>
    <col min="6143" max="6143" width="27.625" style="2" customWidth="1"/>
    <col min="6144" max="6144" width="17.625" style="2" customWidth="1"/>
    <col min="6145" max="6145" width="14.125" style="2" bestFit="1" customWidth="1"/>
    <col min="6146" max="6146" width="27.625" style="2" customWidth="1"/>
    <col min="6147" max="6147" width="17.625" style="2" customWidth="1"/>
    <col min="6148" max="6148" width="14.125" style="2" bestFit="1" customWidth="1"/>
    <col min="6149" max="6149" width="27.625" style="2" customWidth="1"/>
    <col min="6150" max="6150" width="17.625" style="2" customWidth="1"/>
    <col min="6151" max="6151" width="10.625" style="2" bestFit="1" customWidth="1"/>
    <col min="6152" max="6152" width="27.625" style="2" customWidth="1"/>
    <col min="6153" max="6153" width="17.75" style="2" customWidth="1"/>
    <col min="6154" max="6154" width="14.125" style="2" bestFit="1" customWidth="1"/>
    <col min="6155" max="6155" width="27.625" style="2" customWidth="1"/>
    <col min="6156" max="6156" width="17.625" style="2" customWidth="1"/>
    <col min="6157" max="6157" width="10.625" style="2" bestFit="1" customWidth="1"/>
    <col min="6158" max="6393" width="9" style="2" customWidth="1"/>
    <col min="6394" max="6394" width="15" style="2" bestFit="1" customWidth="1"/>
    <col min="6395" max="6395" width="8.375" style="2" customWidth="1"/>
    <col min="6396" max="6396" width="3.625" style="2" customWidth="1"/>
    <col min="6397" max="6397" width="13.375" style="2" customWidth="1"/>
    <col min="6398" max="6398" width="18.625" style="2" customWidth="1"/>
    <col min="6399" max="6399" width="27.625" style="2" customWidth="1"/>
    <col min="6400" max="6400" width="17.625" style="2" customWidth="1"/>
    <col min="6401" max="6401" width="14.125" style="2" bestFit="1" customWidth="1"/>
    <col min="6402" max="6402" width="27.625" style="2" customWidth="1"/>
    <col min="6403" max="6403" width="17.625" style="2" customWidth="1"/>
    <col min="6404" max="6404" width="14.125" style="2" bestFit="1" customWidth="1"/>
    <col min="6405" max="6405" width="27.625" style="2" customWidth="1"/>
    <col min="6406" max="6406" width="17.625" style="2" customWidth="1"/>
    <col min="6407" max="6407" width="10.625" style="2" bestFit="1" customWidth="1"/>
    <col min="6408" max="6408" width="27.625" style="2" customWidth="1"/>
    <col min="6409" max="6409" width="17.75" style="2" customWidth="1"/>
    <col min="6410" max="6410" width="14.125" style="2" bestFit="1" customWidth="1"/>
    <col min="6411" max="6411" width="27.625" style="2" customWidth="1"/>
    <col min="6412" max="6412" width="17.625" style="2" customWidth="1"/>
    <col min="6413" max="6413" width="10.625" style="2" bestFit="1" customWidth="1"/>
    <col min="6414" max="6649" width="9" style="2" customWidth="1"/>
    <col min="6650" max="6650" width="15" style="2" bestFit="1" customWidth="1"/>
    <col min="6651" max="6651" width="8.375" style="2" customWidth="1"/>
    <col min="6652" max="6652" width="3.625" style="2" customWidth="1"/>
    <col min="6653" max="6653" width="13.375" style="2" customWidth="1"/>
    <col min="6654" max="6654" width="18.625" style="2" customWidth="1"/>
    <col min="6655" max="6655" width="27.625" style="2" customWidth="1"/>
    <col min="6656" max="6656" width="17.625" style="2" customWidth="1"/>
    <col min="6657" max="6657" width="14.125" style="2" bestFit="1" customWidth="1"/>
    <col min="6658" max="6658" width="27.625" style="2" customWidth="1"/>
    <col min="6659" max="6659" width="17.625" style="2" customWidth="1"/>
    <col min="6660" max="6660" width="14.125" style="2" bestFit="1" customWidth="1"/>
    <col min="6661" max="6661" width="27.625" style="2" customWidth="1"/>
    <col min="6662" max="6662" width="17.625" style="2" customWidth="1"/>
    <col min="6663" max="6663" width="10.625" style="2" bestFit="1" customWidth="1"/>
    <col min="6664" max="6664" width="27.625" style="2" customWidth="1"/>
    <col min="6665" max="6665" width="17.75" style="2" customWidth="1"/>
    <col min="6666" max="6666" width="14.125" style="2" bestFit="1" customWidth="1"/>
    <col min="6667" max="6667" width="27.625" style="2" customWidth="1"/>
    <col min="6668" max="6668" width="17.625" style="2" customWidth="1"/>
    <col min="6669" max="6669" width="10.625" style="2" bestFit="1" customWidth="1"/>
    <col min="6670" max="6905" width="9" style="2" customWidth="1"/>
    <col min="6906" max="6906" width="15" style="2" bestFit="1" customWidth="1"/>
    <col min="6907" max="6907" width="8.375" style="2" customWidth="1"/>
    <col min="6908" max="6908" width="3.625" style="2" customWidth="1"/>
    <col min="6909" max="6909" width="13.375" style="2" customWidth="1"/>
    <col min="6910" max="6910" width="18.625" style="2" customWidth="1"/>
    <col min="6911" max="6911" width="27.625" style="2" customWidth="1"/>
    <col min="6912" max="6912" width="17.625" style="2" customWidth="1"/>
    <col min="6913" max="6913" width="14.125" style="2" bestFit="1" customWidth="1"/>
    <col min="6914" max="6914" width="27.625" style="2" customWidth="1"/>
    <col min="6915" max="6915" width="17.625" style="2" customWidth="1"/>
    <col min="6916" max="6916" width="14.125" style="2" bestFit="1" customWidth="1"/>
    <col min="6917" max="6917" width="27.625" style="2" customWidth="1"/>
    <col min="6918" max="6918" width="17.625" style="2" customWidth="1"/>
    <col min="6919" max="6919" width="10.625" style="2" bestFit="1" customWidth="1"/>
    <col min="6920" max="6920" width="27.625" style="2" customWidth="1"/>
    <col min="6921" max="6921" width="17.75" style="2" customWidth="1"/>
    <col min="6922" max="6922" width="14.125" style="2" bestFit="1" customWidth="1"/>
    <col min="6923" max="6923" width="27.625" style="2" customWidth="1"/>
    <col min="6924" max="6924" width="17.625" style="2" customWidth="1"/>
    <col min="6925" max="6925" width="10.625" style="2" bestFit="1" customWidth="1"/>
    <col min="6926" max="7161" width="9" style="2" customWidth="1"/>
    <col min="7162" max="7162" width="15" style="2" bestFit="1" customWidth="1"/>
    <col min="7163" max="7163" width="8.375" style="2" customWidth="1"/>
    <col min="7164" max="7164" width="3.625" style="2" customWidth="1"/>
    <col min="7165" max="7165" width="13.375" style="2" customWidth="1"/>
    <col min="7166" max="7166" width="18.625" style="2" customWidth="1"/>
    <col min="7167" max="7167" width="27.625" style="2" customWidth="1"/>
    <col min="7168" max="7168" width="17.625" style="2" customWidth="1"/>
    <col min="7169" max="7169" width="14.125" style="2" bestFit="1" customWidth="1"/>
    <col min="7170" max="7170" width="27.625" style="2" customWidth="1"/>
    <col min="7171" max="7171" width="17.625" style="2" customWidth="1"/>
    <col min="7172" max="7172" width="14.125" style="2" bestFit="1" customWidth="1"/>
    <col min="7173" max="7173" width="27.625" style="2" customWidth="1"/>
    <col min="7174" max="7174" width="17.625" style="2" customWidth="1"/>
    <col min="7175" max="7175" width="10.625" style="2" bestFit="1" customWidth="1"/>
    <col min="7176" max="7176" width="27.625" style="2" customWidth="1"/>
    <col min="7177" max="7177" width="17.75" style="2" customWidth="1"/>
    <col min="7178" max="7178" width="14.125" style="2" bestFit="1" customWidth="1"/>
    <col min="7179" max="7179" width="27.625" style="2" customWidth="1"/>
    <col min="7180" max="7180" width="17.625" style="2" customWidth="1"/>
    <col min="7181" max="7181" width="10.625" style="2" bestFit="1" customWidth="1"/>
    <col min="7182" max="7417" width="9" style="2" customWidth="1"/>
    <col min="7418" max="7418" width="15" style="2" bestFit="1" customWidth="1"/>
    <col min="7419" max="7419" width="8.375" style="2" customWidth="1"/>
    <col min="7420" max="7420" width="3.625" style="2" customWidth="1"/>
    <col min="7421" max="7421" width="13.375" style="2" customWidth="1"/>
    <col min="7422" max="7422" width="18.625" style="2" customWidth="1"/>
    <col min="7423" max="7423" width="27.625" style="2" customWidth="1"/>
    <col min="7424" max="7424" width="17.625" style="2" customWidth="1"/>
    <col min="7425" max="7425" width="14.125" style="2" bestFit="1" customWidth="1"/>
    <col min="7426" max="7426" width="27.625" style="2" customWidth="1"/>
    <col min="7427" max="7427" width="17.625" style="2" customWidth="1"/>
    <col min="7428" max="7428" width="14.125" style="2" bestFit="1" customWidth="1"/>
    <col min="7429" max="7429" width="27.625" style="2" customWidth="1"/>
    <col min="7430" max="7430" width="17.625" style="2" customWidth="1"/>
    <col min="7431" max="7431" width="10.625" style="2" bestFit="1" customWidth="1"/>
    <col min="7432" max="7432" width="27.625" style="2" customWidth="1"/>
    <col min="7433" max="7433" width="17.75" style="2" customWidth="1"/>
    <col min="7434" max="7434" width="14.125" style="2" bestFit="1" customWidth="1"/>
    <col min="7435" max="7435" width="27.625" style="2" customWidth="1"/>
    <col min="7436" max="7436" width="17.625" style="2" customWidth="1"/>
    <col min="7437" max="7437" width="10.625" style="2" bestFit="1" customWidth="1"/>
    <col min="7438" max="7673" width="9" style="2" customWidth="1"/>
    <col min="7674" max="7674" width="15" style="2" bestFit="1" customWidth="1"/>
    <col min="7675" max="7675" width="8.375" style="2" customWidth="1"/>
    <col min="7676" max="7676" width="3.625" style="2" customWidth="1"/>
    <col min="7677" max="7677" width="13.375" style="2" customWidth="1"/>
    <col min="7678" max="7678" width="18.625" style="2" customWidth="1"/>
    <col min="7679" max="7679" width="27.625" style="2" customWidth="1"/>
    <col min="7680" max="7680" width="17.625" style="2" customWidth="1"/>
    <col min="7681" max="7681" width="14.125" style="2" bestFit="1" customWidth="1"/>
    <col min="7682" max="7682" width="27.625" style="2" customWidth="1"/>
    <col min="7683" max="7683" width="17.625" style="2" customWidth="1"/>
    <col min="7684" max="7684" width="14.125" style="2" bestFit="1" customWidth="1"/>
    <col min="7685" max="7685" width="27.625" style="2" customWidth="1"/>
    <col min="7686" max="7686" width="17.625" style="2" customWidth="1"/>
    <col min="7687" max="7687" width="10.625" style="2" bestFit="1" customWidth="1"/>
    <col min="7688" max="7688" width="27.625" style="2" customWidth="1"/>
    <col min="7689" max="7689" width="17.75" style="2" customWidth="1"/>
    <col min="7690" max="7690" width="14.125" style="2" bestFit="1" customWidth="1"/>
    <col min="7691" max="7691" width="27.625" style="2" customWidth="1"/>
    <col min="7692" max="7692" width="17.625" style="2" customWidth="1"/>
    <col min="7693" max="7693" width="10.625" style="2" bestFit="1" customWidth="1"/>
    <col min="7694" max="7929" width="9" style="2" customWidth="1"/>
    <col min="7930" max="7930" width="15" style="2" bestFit="1" customWidth="1"/>
    <col min="7931" max="7931" width="8.375" style="2" customWidth="1"/>
    <col min="7932" max="7932" width="3.625" style="2" customWidth="1"/>
    <col min="7933" max="7933" width="13.375" style="2" customWidth="1"/>
    <col min="7934" max="7934" width="18.625" style="2" customWidth="1"/>
    <col min="7935" max="7935" width="27.625" style="2" customWidth="1"/>
    <col min="7936" max="7936" width="17.625" style="2" customWidth="1"/>
    <col min="7937" max="7937" width="14.125" style="2" bestFit="1" customWidth="1"/>
    <col min="7938" max="7938" width="27.625" style="2" customWidth="1"/>
    <col min="7939" max="7939" width="17.625" style="2" customWidth="1"/>
    <col min="7940" max="7940" width="14.125" style="2" bestFit="1" customWidth="1"/>
    <col min="7941" max="7941" width="27.625" style="2" customWidth="1"/>
    <col min="7942" max="7942" width="17.625" style="2" customWidth="1"/>
    <col min="7943" max="7943" width="10.625" style="2" bestFit="1" customWidth="1"/>
    <col min="7944" max="7944" width="27.625" style="2" customWidth="1"/>
    <col min="7945" max="7945" width="17.75" style="2" customWidth="1"/>
    <col min="7946" max="7946" width="14.125" style="2" bestFit="1" customWidth="1"/>
    <col min="7947" max="7947" width="27.625" style="2" customWidth="1"/>
    <col min="7948" max="7948" width="17.625" style="2" customWidth="1"/>
    <col min="7949" max="7949" width="10.625" style="2" bestFit="1" customWidth="1"/>
    <col min="7950" max="8185" width="9" style="2" customWidth="1"/>
    <col min="8186" max="8186" width="15" style="2" bestFit="1" customWidth="1"/>
    <col min="8187" max="8187" width="8.375" style="2" customWidth="1"/>
    <col min="8188" max="8188" width="3.625" style="2" customWidth="1"/>
    <col min="8189" max="8189" width="13.375" style="2" customWidth="1"/>
    <col min="8190" max="8190" width="18.625" style="2" customWidth="1"/>
    <col min="8191" max="8191" width="27.625" style="2" customWidth="1"/>
    <col min="8192" max="8192" width="17.625" style="2" customWidth="1"/>
    <col min="8193" max="8193" width="14.125" style="2" bestFit="1" customWidth="1"/>
    <col min="8194" max="8194" width="27.625" style="2" customWidth="1"/>
    <col min="8195" max="8195" width="17.625" style="2" customWidth="1"/>
    <col min="8196" max="8196" width="14.125" style="2" bestFit="1" customWidth="1"/>
    <col min="8197" max="8197" width="27.625" style="2" customWidth="1"/>
    <col min="8198" max="8198" width="17.625" style="2" customWidth="1"/>
    <col min="8199" max="8199" width="10.625" style="2" bestFit="1" customWidth="1"/>
    <col min="8200" max="8200" width="27.625" style="2" customWidth="1"/>
    <col min="8201" max="8201" width="17.75" style="2" customWidth="1"/>
    <col min="8202" max="8202" width="14.125" style="2" bestFit="1" customWidth="1"/>
    <col min="8203" max="8203" width="27.625" style="2" customWidth="1"/>
    <col min="8204" max="8204" width="17.625" style="2" customWidth="1"/>
    <col min="8205" max="8205" width="10.625" style="2" bestFit="1" customWidth="1"/>
    <col min="8206" max="8441" width="9" style="2" customWidth="1"/>
    <col min="8442" max="8442" width="15" style="2" bestFit="1" customWidth="1"/>
    <col min="8443" max="8443" width="8.375" style="2" customWidth="1"/>
    <col min="8444" max="8444" width="3.625" style="2" customWidth="1"/>
    <col min="8445" max="8445" width="13.375" style="2" customWidth="1"/>
    <col min="8446" max="8446" width="18.625" style="2" customWidth="1"/>
    <col min="8447" max="8447" width="27.625" style="2" customWidth="1"/>
    <col min="8448" max="8448" width="17.625" style="2" customWidth="1"/>
    <col min="8449" max="8449" width="14.125" style="2" bestFit="1" customWidth="1"/>
    <col min="8450" max="8450" width="27.625" style="2" customWidth="1"/>
    <col min="8451" max="8451" width="17.625" style="2" customWidth="1"/>
    <col min="8452" max="8452" width="14.125" style="2" bestFit="1" customWidth="1"/>
    <col min="8453" max="8453" width="27.625" style="2" customWidth="1"/>
    <col min="8454" max="8454" width="17.625" style="2" customWidth="1"/>
    <col min="8455" max="8455" width="10.625" style="2" bestFit="1" customWidth="1"/>
    <col min="8456" max="8456" width="27.625" style="2" customWidth="1"/>
    <col min="8457" max="8457" width="17.75" style="2" customWidth="1"/>
    <col min="8458" max="8458" width="14.125" style="2" bestFit="1" customWidth="1"/>
    <col min="8459" max="8459" width="27.625" style="2" customWidth="1"/>
    <col min="8460" max="8460" width="17.625" style="2" customWidth="1"/>
    <col min="8461" max="8461" width="10.625" style="2" bestFit="1" customWidth="1"/>
    <col min="8462" max="8697" width="9" style="2" customWidth="1"/>
    <col min="8698" max="8698" width="15" style="2" bestFit="1" customWidth="1"/>
    <col min="8699" max="8699" width="8.375" style="2" customWidth="1"/>
    <col min="8700" max="8700" width="3.625" style="2" customWidth="1"/>
    <col min="8701" max="8701" width="13.375" style="2" customWidth="1"/>
    <col min="8702" max="8702" width="18.625" style="2" customWidth="1"/>
    <col min="8703" max="8703" width="27.625" style="2" customWidth="1"/>
    <col min="8704" max="8704" width="17.625" style="2" customWidth="1"/>
    <col min="8705" max="8705" width="14.125" style="2" bestFit="1" customWidth="1"/>
    <col min="8706" max="8706" width="27.625" style="2" customWidth="1"/>
    <col min="8707" max="8707" width="17.625" style="2" customWidth="1"/>
    <col min="8708" max="8708" width="14.125" style="2" bestFit="1" customWidth="1"/>
    <col min="8709" max="8709" width="27.625" style="2" customWidth="1"/>
    <col min="8710" max="8710" width="17.625" style="2" customWidth="1"/>
    <col min="8711" max="8711" width="10.625" style="2" bestFit="1" customWidth="1"/>
    <col min="8712" max="8712" width="27.625" style="2" customWidth="1"/>
    <col min="8713" max="8713" width="17.75" style="2" customWidth="1"/>
    <col min="8714" max="8714" width="14.125" style="2" bestFit="1" customWidth="1"/>
    <col min="8715" max="8715" width="27.625" style="2" customWidth="1"/>
    <col min="8716" max="8716" width="17.625" style="2" customWidth="1"/>
    <col min="8717" max="8717" width="10.625" style="2" bestFit="1" customWidth="1"/>
    <col min="8718" max="8953" width="9" style="2" customWidth="1"/>
    <col min="8954" max="8954" width="15" style="2" bestFit="1" customWidth="1"/>
    <col min="8955" max="8955" width="8.375" style="2" customWidth="1"/>
    <col min="8956" max="8956" width="3.625" style="2" customWidth="1"/>
    <col min="8957" max="8957" width="13.375" style="2" customWidth="1"/>
    <col min="8958" max="8958" width="18.625" style="2" customWidth="1"/>
    <col min="8959" max="8959" width="27.625" style="2" customWidth="1"/>
    <col min="8960" max="8960" width="17.625" style="2" customWidth="1"/>
    <col min="8961" max="8961" width="14.125" style="2" bestFit="1" customWidth="1"/>
    <col min="8962" max="8962" width="27.625" style="2" customWidth="1"/>
    <col min="8963" max="8963" width="17.625" style="2" customWidth="1"/>
    <col min="8964" max="8964" width="14.125" style="2" bestFit="1" customWidth="1"/>
    <col min="8965" max="8965" width="27.625" style="2" customWidth="1"/>
    <col min="8966" max="8966" width="17.625" style="2" customWidth="1"/>
    <col min="8967" max="8967" width="10.625" style="2" bestFit="1" customWidth="1"/>
    <col min="8968" max="8968" width="27.625" style="2" customWidth="1"/>
    <col min="8969" max="8969" width="17.75" style="2" customWidth="1"/>
    <col min="8970" max="8970" width="14.125" style="2" bestFit="1" customWidth="1"/>
    <col min="8971" max="8971" width="27.625" style="2" customWidth="1"/>
    <col min="8972" max="8972" width="17.625" style="2" customWidth="1"/>
    <col min="8973" max="8973" width="10.625" style="2" bestFit="1" customWidth="1"/>
    <col min="8974" max="9209" width="9" style="2" customWidth="1"/>
    <col min="9210" max="9210" width="15" style="2" bestFit="1" customWidth="1"/>
    <col min="9211" max="9211" width="8.375" style="2" customWidth="1"/>
    <col min="9212" max="9212" width="3.625" style="2" customWidth="1"/>
    <col min="9213" max="9213" width="13.375" style="2" customWidth="1"/>
    <col min="9214" max="9214" width="18.625" style="2" customWidth="1"/>
    <col min="9215" max="9215" width="27.625" style="2" customWidth="1"/>
    <col min="9216" max="9216" width="17.625" style="2" customWidth="1"/>
    <col min="9217" max="9217" width="14.125" style="2" bestFit="1" customWidth="1"/>
    <col min="9218" max="9218" width="27.625" style="2" customWidth="1"/>
    <col min="9219" max="9219" width="17.625" style="2" customWidth="1"/>
    <col min="9220" max="9220" width="14.125" style="2" bestFit="1" customWidth="1"/>
    <col min="9221" max="9221" width="27.625" style="2" customWidth="1"/>
    <col min="9222" max="9222" width="17.625" style="2" customWidth="1"/>
    <col min="9223" max="9223" width="10.625" style="2" bestFit="1" customWidth="1"/>
    <col min="9224" max="9224" width="27.625" style="2" customWidth="1"/>
    <col min="9225" max="9225" width="17.75" style="2" customWidth="1"/>
    <col min="9226" max="9226" width="14.125" style="2" bestFit="1" customWidth="1"/>
    <col min="9227" max="9227" width="27.625" style="2" customWidth="1"/>
    <col min="9228" max="9228" width="17.625" style="2" customWidth="1"/>
    <col min="9229" max="9229" width="10.625" style="2" bestFit="1" customWidth="1"/>
    <col min="9230" max="9465" width="9" style="2" customWidth="1"/>
    <col min="9466" max="9466" width="15" style="2" bestFit="1" customWidth="1"/>
    <col min="9467" max="9467" width="8.375" style="2" customWidth="1"/>
    <col min="9468" max="9468" width="3.625" style="2" customWidth="1"/>
    <col min="9469" max="9469" width="13.375" style="2" customWidth="1"/>
    <col min="9470" max="9470" width="18.625" style="2" customWidth="1"/>
    <col min="9471" max="9471" width="27.625" style="2" customWidth="1"/>
    <col min="9472" max="9472" width="17.625" style="2" customWidth="1"/>
    <col min="9473" max="9473" width="14.125" style="2" bestFit="1" customWidth="1"/>
    <col min="9474" max="9474" width="27.625" style="2" customWidth="1"/>
    <col min="9475" max="9475" width="17.625" style="2" customWidth="1"/>
    <col min="9476" max="9476" width="14.125" style="2" bestFit="1" customWidth="1"/>
    <col min="9477" max="9477" width="27.625" style="2" customWidth="1"/>
    <col min="9478" max="9478" width="17.625" style="2" customWidth="1"/>
    <col min="9479" max="9479" width="10.625" style="2" bestFit="1" customWidth="1"/>
    <col min="9480" max="9480" width="27.625" style="2" customWidth="1"/>
    <col min="9481" max="9481" width="17.75" style="2" customWidth="1"/>
    <col min="9482" max="9482" width="14.125" style="2" bestFit="1" customWidth="1"/>
    <col min="9483" max="9483" width="27.625" style="2" customWidth="1"/>
    <col min="9484" max="9484" width="17.625" style="2" customWidth="1"/>
    <col min="9485" max="9485" width="10.625" style="2" bestFit="1" customWidth="1"/>
    <col min="9486" max="9721" width="9" style="2" customWidth="1"/>
    <col min="9722" max="9722" width="15" style="2" bestFit="1" customWidth="1"/>
    <col min="9723" max="9723" width="8.375" style="2" customWidth="1"/>
    <col min="9724" max="9724" width="3.625" style="2" customWidth="1"/>
    <col min="9725" max="9725" width="13.375" style="2" customWidth="1"/>
    <col min="9726" max="9726" width="18.625" style="2" customWidth="1"/>
    <col min="9727" max="9727" width="27.625" style="2" customWidth="1"/>
    <col min="9728" max="9728" width="17.625" style="2" customWidth="1"/>
    <col min="9729" max="9729" width="14.125" style="2" bestFit="1" customWidth="1"/>
    <col min="9730" max="9730" width="27.625" style="2" customWidth="1"/>
    <col min="9731" max="9731" width="17.625" style="2" customWidth="1"/>
    <col min="9732" max="9732" width="14.125" style="2" bestFit="1" customWidth="1"/>
    <col min="9733" max="9733" width="27.625" style="2" customWidth="1"/>
    <col min="9734" max="9734" width="17.625" style="2" customWidth="1"/>
    <col min="9735" max="9735" width="10.625" style="2" bestFit="1" customWidth="1"/>
    <col min="9736" max="9736" width="27.625" style="2" customWidth="1"/>
    <col min="9737" max="9737" width="17.75" style="2" customWidth="1"/>
    <col min="9738" max="9738" width="14.125" style="2" bestFit="1" customWidth="1"/>
    <col min="9739" max="9739" width="27.625" style="2" customWidth="1"/>
    <col min="9740" max="9740" width="17.625" style="2" customWidth="1"/>
    <col min="9741" max="9741" width="10.625" style="2" bestFit="1" customWidth="1"/>
    <col min="9742" max="9977" width="9" style="2" customWidth="1"/>
    <col min="9978" max="9978" width="15" style="2" bestFit="1" customWidth="1"/>
    <col min="9979" max="9979" width="8.375" style="2" customWidth="1"/>
    <col min="9980" max="9980" width="3.625" style="2" customWidth="1"/>
    <col min="9981" max="9981" width="13.375" style="2" customWidth="1"/>
    <col min="9982" max="9982" width="18.625" style="2" customWidth="1"/>
    <col min="9983" max="9983" width="27.625" style="2" customWidth="1"/>
    <col min="9984" max="9984" width="17.625" style="2" customWidth="1"/>
    <col min="9985" max="9985" width="14.125" style="2" bestFit="1" customWidth="1"/>
    <col min="9986" max="9986" width="27.625" style="2" customWidth="1"/>
    <col min="9987" max="9987" width="17.625" style="2" customWidth="1"/>
    <col min="9988" max="9988" width="14.125" style="2" bestFit="1" customWidth="1"/>
    <col min="9989" max="9989" width="27.625" style="2" customWidth="1"/>
    <col min="9990" max="9990" width="17.625" style="2" customWidth="1"/>
    <col min="9991" max="9991" width="10.625" style="2" bestFit="1" customWidth="1"/>
    <col min="9992" max="9992" width="27.625" style="2" customWidth="1"/>
    <col min="9993" max="9993" width="17.75" style="2" customWidth="1"/>
    <col min="9994" max="9994" width="14.125" style="2" bestFit="1" customWidth="1"/>
    <col min="9995" max="9995" width="27.625" style="2" customWidth="1"/>
    <col min="9996" max="9996" width="17.625" style="2" customWidth="1"/>
    <col min="9997" max="9997" width="10.625" style="2" bestFit="1" customWidth="1"/>
    <col min="9998" max="10233" width="9" style="2" customWidth="1"/>
    <col min="10234" max="10234" width="15" style="2" bestFit="1" customWidth="1"/>
    <col min="10235" max="10235" width="8.375" style="2" customWidth="1"/>
    <col min="10236" max="10236" width="3.625" style="2" customWidth="1"/>
    <col min="10237" max="10237" width="13.375" style="2" customWidth="1"/>
    <col min="10238" max="10238" width="18.625" style="2" customWidth="1"/>
    <col min="10239" max="10239" width="27.625" style="2" customWidth="1"/>
    <col min="10240" max="10240" width="17.625" style="2" customWidth="1"/>
    <col min="10241" max="10241" width="14.125" style="2" bestFit="1" customWidth="1"/>
    <col min="10242" max="10242" width="27.625" style="2" customWidth="1"/>
    <col min="10243" max="10243" width="17.625" style="2" customWidth="1"/>
    <col min="10244" max="10244" width="14.125" style="2" bestFit="1" customWidth="1"/>
    <col min="10245" max="10245" width="27.625" style="2" customWidth="1"/>
    <col min="10246" max="10246" width="17.625" style="2" customWidth="1"/>
    <col min="10247" max="10247" width="10.625" style="2" bestFit="1" customWidth="1"/>
    <col min="10248" max="10248" width="27.625" style="2" customWidth="1"/>
    <col min="10249" max="10249" width="17.75" style="2" customWidth="1"/>
    <col min="10250" max="10250" width="14.125" style="2" bestFit="1" customWidth="1"/>
    <col min="10251" max="10251" width="27.625" style="2" customWidth="1"/>
    <col min="10252" max="10252" width="17.625" style="2" customWidth="1"/>
    <col min="10253" max="10253" width="10.625" style="2" bestFit="1" customWidth="1"/>
    <col min="10254" max="10489" width="9" style="2" customWidth="1"/>
    <col min="10490" max="10490" width="15" style="2" bestFit="1" customWidth="1"/>
    <col min="10491" max="10491" width="8.375" style="2" customWidth="1"/>
    <col min="10492" max="10492" width="3.625" style="2" customWidth="1"/>
    <col min="10493" max="10493" width="13.375" style="2" customWidth="1"/>
    <col min="10494" max="10494" width="18.625" style="2" customWidth="1"/>
    <col min="10495" max="10495" width="27.625" style="2" customWidth="1"/>
    <col min="10496" max="10496" width="17.625" style="2" customWidth="1"/>
    <col min="10497" max="10497" width="14.125" style="2" bestFit="1" customWidth="1"/>
    <col min="10498" max="10498" width="27.625" style="2" customWidth="1"/>
    <col min="10499" max="10499" width="17.625" style="2" customWidth="1"/>
    <col min="10500" max="10500" width="14.125" style="2" bestFit="1" customWidth="1"/>
    <col min="10501" max="10501" width="27.625" style="2" customWidth="1"/>
    <col min="10502" max="10502" width="17.625" style="2" customWidth="1"/>
    <col min="10503" max="10503" width="10.625" style="2" bestFit="1" customWidth="1"/>
    <col min="10504" max="10504" width="27.625" style="2" customWidth="1"/>
    <col min="10505" max="10505" width="17.75" style="2" customWidth="1"/>
    <col min="10506" max="10506" width="14.125" style="2" bestFit="1" customWidth="1"/>
    <col min="10507" max="10507" width="27.625" style="2" customWidth="1"/>
    <col min="10508" max="10508" width="17.625" style="2" customWidth="1"/>
    <col min="10509" max="10509" width="10.625" style="2" bestFit="1" customWidth="1"/>
    <col min="10510" max="10745" width="9" style="2" customWidth="1"/>
    <col min="10746" max="10746" width="15" style="2" bestFit="1" customWidth="1"/>
    <col min="10747" max="10747" width="8.375" style="2" customWidth="1"/>
    <col min="10748" max="10748" width="3.625" style="2" customWidth="1"/>
    <col min="10749" max="10749" width="13.375" style="2" customWidth="1"/>
    <col min="10750" max="10750" width="18.625" style="2" customWidth="1"/>
    <col min="10751" max="10751" width="27.625" style="2" customWidth="1"/>
    <col min="10752" max="10752" width="17.625" style="2" customWidth="1"/>
    <col min="10753" max="10753" width="14.125" style="2" bestFit="1" customWidth="1"/>
    <col min="10754" max="10754" width="27.625" style="2" customWidth="1"/>
    <col min="10755" max="10755" width="17.625" style="2" customWidth="1"/>
    <col min="10756" max="10756" width="14.125" style="2" bestFit="1" customWidth="1"/>
    <col min="10757" max="10757" width="27.625" style="2" customWidth="1"/>
    <col min="10758" max="10758" width="17.625" style="2" customWidth="1"/>
    <col min="10759" max="10759" width="10.625" style="2" bestFit="1" customWidth="1"/>
    <col min="10760" max="10760" width="27.625" style="2" customWidth="1"/>
    <col min="10761" max="10761" width="17.75" style="2" customWidth="1"/>
    <col min="10762" max="10762" width="14.125" style="2" bestFit="1" customWidth="1"/>
    <col min="10763" max="10763" width="27.625" style="2" customWidth="1"/>
    <col min="10764" max="10764" width="17.625" style="2" customWidth="1"/>
    <col min="10765" max="10765" width="10.625" style="2" bestFit="1" customWidth="1"/>
    <col min="10766" max="11001" width="9" style="2" customWidth="1"/>
    <col min="11002" max="11002" width="15" style="2" bestFit="1" customWidth="1"/>
    <col min="11003" max="11003" width="8.375" style="2" customWidth="1"/>
    <col min="11004" max="11004" width="3.625" style="2" customWidth="1"/>
    <col min="11005" max="11005" width="13.375" style="2" customWidth="1"/>
    <col min="11006" max="11006" width="18.625" style="2" customWidth="1"/>
    <col min="11007" max="11007" width="27.625" style="2" customWidth="1"/>
    <col min="11008" max="11008" width="17.625" style="2" customWidth="1"/>
    <col min="11009" max="11009" width="14.125" style="2" bestFit="1" customWidth="1"/>
    <col min="11010" max="11010" width="27.625" style="2" customWidth="1"/>
    <col min="11011" max="11011" width="17.625" style="2" customWidth="1"/>
    <col min="11012" max="11012" width="14.125" style="2" bestFit="1" customWidth="1"/>
    <col min="11013" max="11013" width="27.625" style="2" customWidth="1"/>
    <col min="11014" max="11014" width="17.625" style="2" customWidth="1"/>
    <col min="11015" max="11015" width="10.625" style="2" bestFit="1" customWidth="1"/>
    <col min="11016" max="11016" width="27.625" style="2" customWidth="1"/>
    <col min="11017" max="11017" width="17.75" style="2" customWidth="1"/>
    <col min="11018" max="11018" width="14.125" style="2" bestFit="1" customWidth="1"/>
    <col min="11019" max="11019" width="27.625" style="2" customWidth="1"/>
    <col min="11020" max="11020" width="17.625" style="2" customWidth="1"/>
    <col min="11021" max="11021" width="10.625" style="2" bestFit="1" customWidth="1"/>
    <col min="11022" max="11257" width="9" style="2" customWidth="1"/>
    <col min="11258" max="11258" width="15" style="2" bestFit="1" customWidth="1"/>
    <col min="11259" max="11259" width="8.375" style="2" customWidth="1"/>
    <col min="11260" max="11260" width="3.625" style="2" customWidth="1"/>
    <col min="11261" max="11261" width="13.375" style="2" customWidth="1"/>
    <col min="11262" max="11262" width="18.625" style="2" customWidth="1"/>
    <col min="11263" max="11263" width="27.625" style="2" customWidth="1"/>
    <col min="11264" max="11264" width="17.625" style="2" customWidth="1"/>
    <col min="11265" max="11265" width="14.125" style="2" bestFit="1" customWidth="1"/>
    <col min="11266" max="11266" width="27.625" style="2" customWidth="1"/>
    <col min="11267" max="11267" width="17.625" style="2" customWidth="1"/>
    <col min="11268" max="11268" width="14.125" style="2" bestFit="1" customWidth="1"/>
    <col min="11269" max="11269" width="27.625" style="2" customWidth="1"/>
    <col min="11270" max="11270" width="17.625" style="2" customWidth="1"/>
    <col min="11271" max="11271" width="10.625" style="2" bestFit="1" customWidth="1"/>
    <col min="11272" max="11272" width="27.625" style="2" customWidth="1"/>
    <col min="11273" max="11273" width="17.75" style="2" customWidth="1"/>
    <col min="11274" max="11274" width="14.125" style="2" bestFit="1" customWidth="1"/>
    <col min="11275" max="11275" width="27.625" style="2" customWidth="1"/>
    <col min="11276" max="11276" width="17.625" style="2" customWidth="1"/>
    <col min="11277" max="11277" width="10.625" style="2" bestFit="1" customWidth="1"/>
    <col min="11278" max="11513" width="9" style="2" customWidth="1"/>
    <col min="11514" max="11514" width="15" style="2" bestFit="1" customWidth="1"/>
    <col min="11515" max="11515" width="8.375" style="2" customWidth="1"/>
    <col min="11516" max="11516" width="3.625" style="2" customWidth="1"/>
    <col min="11517" max="11517" width="13.375" style="2" customWidth="1"/>
    <col min="11518" max="11518" width="18.625" style="2" customWidth="1"/>
    <col min="11519" max="11519" width="27.625" style="2" customWidth="1"/>
    <col min="11520" max="11520" width="17.625" style="2" customWidth="1"/>
    <col min="11521" max="11521" width="14.125" style="2" bestFit="1" customWidth="1"/>
    <col min="11522" max="11522" width="27.625" style="2" customWidth="1"/>
    <col min="11523" max="11523" width="17.625" style="2" customWidth="1"/>
    <col min="11524" max="11524" width="14.125" style="2" bestFit="1" customWidth="1"/>
    <col min="11525" max="11525" width="27.625" style="2" customWidth="1"/>
    <col min="11526" max="11526" width="17.625" style="2" customWidth="1"/>
    <col min="11527" max="11527" width="10.625" style="2" bestFit="1" customWidth="1"/>
    <col min="11528" max="11528" width="27.625" style="2" customWidth="1"/>
    <col min="11529" max="11529" width="17.75" style="2" customWidth="1"/>
    <col min="11530" max="11530" width="14.125" style="2" bestFit="1" customWidth="1"/>
    <col min="11531" max="11531" width="27.625" style="2" customWidth="1"/>
    <col min="11532" max="11532" width="17.625" style="2" customWidth="1"/>
    <col min="11533" max="11533" width="10.625" style="2" bestFit="1" customWidth="1"/>
    <col min="11534" max="11769" width="9" style="2" customWidth="1"/>
    <col min="11770" max="11770" width="15" style="2" bestFit="1" customWidth="1"/>
    <col min="11771" max="11771" width="8.375" style="2" customWidth="1"/>
    <col min="11772" max="11772" width="3.625" style="2" customWidth="1"/>
    <col min="11773" max="11773" width="13.375" style="2" customWidth="1"/>
    <col min="11774" max="11774" width="18.625" style="2" customWidth="1"/>
    <col min="11775" max="11775" width="27.625" style="2" customWidth="1"/>
    <col min="11776" max="11776" width="17.625" style="2" customWidth="1"/>
    <col min="11777" max="11777" width="14.125" style="2" bestFit="1" customWidth="1"/>
    <col min="11778" max="11778" width="27.625" style="2" customWidth="1"/>
    <col min="11779" max="11779" width="17.625" style="2" customWidth="1"/>
    <col min="11780" max="11780" width="14.125" style="2" bestFit="1" customWidth="1"/>
    <col min="11781" max="11781" width="27.625" style="2" customWidth="1"/>
    <col min="11782" max="11782" width="17.625" style="2" customWidth="1"/>
    <col min="11783" max="11783" width="10.625" style="2" bestFit="1" customWidth="1"/>
    <col min="11784" max="11784" width="27.625" style="2" customWidth="1"/>
    <col min="11785" max="11785" width="17.75" style="2" customWidth="1"/>
    <col min="11786" max="11786" width="14.125" style="2" bestFit="1" customWidth="1"/>
    <col min="11787" max="11787" width="27.625" style="2" customWidth="1"/>
    <col min="11788" max="11788" width="17.625" style="2" customWidth="1"/>
    <col min="11789" max="11789" width="10.625" style="2" bestFit="1" customWidth="1"/>
    <col min="11790" max="12025" width="9" style="2" customWidth="1"/>
    <col min="12026" max="12026" width="15" style="2" bestFit="1" customWidth="1"/>
    <col min="12027" max="12027" width="8.375" style="2" customWidth="1"/>
    <col min="12028" max="12028" width="3.625" style="2" customWidth="1"/>
    <col min="12029" max="12029" width="13.375" style="2" customWidth="1"/>
    <col min="12030" max="12030" width="18.625" style="2" customWidth="1"/>
    <col min="12031" max="12031" width="27.625" style="2" customWidth="1"/>
    <col min="12032" max="12032" width="17.625" style="2" customWidth="1"/>
    <col min="12033" max="12033" width="14.125" style="2" bestFit="1" customWidth="1"/>
    <col min="12034" max="12034" width="27.625" style="2" customWidth="1"/>
    <col min="12035" max="12035" width="17.625" style="2" customWidth="1"/>
    <col min="12036" max="12036" width="14.125" style="2" bestFit="1" customWidth="1"/>
    <col min="12037" max="12037" width="27.625" style="2" customWidth="1"/>
    <col min="12038" max="12038" width="17.625" style="2" customWidth="1"/>
    <col min="12039" max="12039" width="10.625" style="2" bestFit="1" customWidth="1"/>
    <col min="12040" max="12040" width="27.625" style="2" customWidth="1"/>
    <col min="12041" max="12041" width="17.75" style="2" customWidth="1"/>
    <col min="12042" max="12042" width="14.125" style="2" bestFit="1" customWidth="1"/>
    <col min="12043" max="12043" width="27.625" style="2" customWidth="1"/>
    <col min="12044" max="12044" width="17.625" style="2" customWidth="1"/>
    <col min="12045" max="12045" width="10.625" style="2" bestFit="1" customWidth="1"/>
    <col min="12046" max="12281" width="9" style="2" customWidth="1"/>
    <col min="12282" max="12282" width="15" style="2" bestFit="1" customWidth="1"/>
    <col min="12283" max="12283" width="8.375" style="2" customWidth="1"/>
    <col min="12284" max="12284" width="3.625" style="2" customWidth="1"/>
    <col min="12285" max="12285" width="13.375" style="2" customWidth="1"/>
    <col min="12286" max="12286" width="18.625" style="2" customWidth="1"/>
    <col min="12287" max="12287" width="27.625" style="2" customWidth="1"/>
    <col min="12288" max="12288" width="17.625" style="2" customWidth="1"/>
    <col min="12289" max="12289" width="14.125" style="2" bestFit="1" customWidth="1"/>
    <col min="12290" max="12290" width="27.625" style="2" customWidth="1"/>
    <col min="12291" max="12291" width="17.625" style="2" customWidth="1"/>
    <col min="12292" max="12292" width="14.125" style="2" bestFit="1" customWidth="1"/>
    <col min="12293" max="12293" width="27.625" style="2" customWidth="1"/>
    <col min="12294" max="12294" width="17.625" style="2" customWidth="1"/>
    <col min="12295" max="12295" width="10.625" style="2" bestFit="1" customWidth="1"/>
    <col min="12296" max="12296" width="27.625" style="2" customWidth="1"/>
    <col min="12297" max="12297" width="17.75" style="2" customWidth="1"/>
    <col min="12298" max="12298" width="14.125" style="2" bestFit="1" customWidth="1"/>
    <col min="12299" max="12299" width="27.625" style="2" customWidth="1"/>
    <col min="12300" max="12300" width="17.625" style="2" customWidth="1"/>
    <col min="12301" max="12301" width="10.625" style="2" bestFit="1" customWidth="1"/>
    <col min="12302" max="12537" width="9" style="2" customWidth="1"/>
    <col min="12538" max="12538" width="15" style="2" bestFit="1" customWidth="1"/>
    <col min="12539" max="12539" width="8.375" style="2" customWidth="1"/>
    <col min="12540" max="12540" width="3.625" style="2" customWidth="1"/>
    <col min="12541" max="12541" width="13.375" style="2" customWidth="1"/>
    <col min="12542" max="12542" width="18.625" style="2" customWidth="1"/>
    <col min="12543" max="12543" width="27.625" style="2" customWidth="1"/>
    <col min="12544" max="12544" width="17.625" style="2" customWidth="1"/>
    <col min="12545" max="12545" width="14.125" style="2" bestFit="1" customWidth="1"/>
    <col min="12546" max="12546" width="27.625" style="2" customWidth="1"/>
    <col min="12547" max="12547" width="17.625" style="2" customWidth="1"/>
    <col min="12548" max="12548" width="14.125" style="2" bestFit="1" customWidth="1"/>
    <col min="12549" max="12549" width="27.625" style="2" customWidth="1"/>
    <col min="12550" max="12550" width="17.625" style="2" customWidth="1"/>
    <col min="12551" max="12551" width="10.625" style="2" bestFit="1" customWidth="1"/>
    <col min="12552" max="12552" width="27.625" style="2" customWidth="1"/>
    <col min="12553" max="12553" width="17.75" style="2" customWidth="1"/>
    <col min="12554" max="12554" width="14.125" style="2" bestFit="1" customWidth="1"/>
    <col min="12555" max="12555" width="27.625" style="2" customWidth="1"/>
    <col min="12556" max="12556" width="17.625" style="2" customWidth="1"/>
    <col min="12557" max="12557" width="10.625" style="2" bestFit="1" customWidth="1"/>
    <col min="12558" max="12793" width="9" style="2" customWidth="1"/>
    <col min="12794" max="12794" width="15" style="2" bestFit="1" customWidth="1"/>
    <col min="12795" max="12795" width="8.375" style="2" customWidth="1"/>
    <col min="12796" max="12796" width="3.625" style="2" customWidth="1"/>
    <col min="12797" max="12797" width="13.375" style="2" customWidth="1"/>
    <col min="12798" max="12798" width="18.625" style="2" customWidth="1"/>
    <col min="12799" max="12799" width="27.625" style="2" customWidth="1"/>
    <col min="12800" max="12800" width="17.625" style="2" customWidth="1"/>
    <col min="12801" max="12801" width="14.125" style="2" bestFit="1" customWidth="1"/>
    <col min="12802" max="12802" width="27.625" style="2" customWidth="1"/>
    <col min="12803" max="12803" width="17.625" style="2" customWidth="1"/>
    <col min="12804" max="12804" width="14.125" style="2" bestFit="1" customWidth="1"/>
    <col min="12805" max="12805" width="27.625" style="2" customWidth="1"/>
    <col min="12806" max="12806" width="17.625" style="2" customWidth="1"/>
    <col min="12807" max="12807" width="10.625" style="2" bestFit="1" customWidth="1"/>
    <col min="12808" max="12808" width="27.625" style="2" customWidth="1"/>
    <col min="12809" max="12809" width="17.75" style="2" customWidth="1"/>
    <col min="12810" max="12810" width="14.125" style="2" bestFit="1" customWidth="1"/>
    <col min="12811" max="12811" width="27.625" style="2" customWidth="1"/>
    <col min="12812" max="12812" width="17.625" style="2" customWidth="1"/>
    <col min="12813" max="12813" width="10.625" style="2" bestFit="1" customWidth="1"/>
    <col min="12814" max="13049" width="9" style="2" customWidth="1"/>
    <col min="13050" max="13050" width="15" style="2" bestFit="1" customWidth="1"/>
    <col min="13051" max="13051" width="8.375" style="2" customWidth="1"/>
    <col min="13052" max="13052" width="3.625" style="2" customWidth="1"/>
    <col min="13053" max="13053" width="13.375" style="2" customWidth="1"/>
    <col min="13054" max="13054" width="18.625" style="2" customWidth="1"/>
    <col min="13055" max="13055" width="27.625" style="2" customWidth="1"/>
    <col min="13056" max="13056" width="17.625" style="2" customWidth="1"/>
    <col min="13057" max="13057" width="14.125" style="2" bestFit="1" customWidth="1"/>
    <col min="13058" max="13058" width="27.625" style="2" customWidth="1"/>
    <col min="13059" max="13059" width="17.625" style="2" customWidth="1"/>
    <col min="13060" max="13060" width="14.125" style="2" bestFit="1" customWidth="1"/>
    <col min="13061" max="13061" width="27.625" style="2" customWidth="1"/>
    <col min="13062" max="13062" width="17.625" style="2" customWidth="1"/>
    <col min="13063" max="13063" width="10.625" style="2" bestFit="1" customWidth="1"/>
    <col min="13064" max="13064" width="27.625" style="2" customWidth="1"/>
    <col min="13065" max="13065" width="17.75" style="2" customWidth="1"/>
    <col min="13066" max="13066" width="14.125" style="2" bestFit="1" customWidth="1"/>
    <col min="13067" max="13067" width="27.625" style="2" customWidth="1"/>
    <col min="13068" max="13068" width="17.625" style="2" customWidth="1"/>
    <col min="13069" max="13069" width="10.625" style="2" bestFit="1" customWidth="1"/>
    <col min="13070" max="13305" width="9" style="2" customWidth="1"/>
    <col min="13306" max="13306" width="15" style="2" bestFit="1" customWidth="1"/>
    <col min="13307" max="13307" width="8.375" style="2" customWidth="1"/>
    <col min="13308" max="13308" width="3.625" style="2" customWidth="1"/>
    <col min="13309" max="13309" width="13.375" style="2" customWidth="1"/>
    <col min="13310" max="13310" width="18.625" style="2" customWidth="1"/>
    <col min="13311" max="13311" width="27.625" style="2" customWidth="1"/>
    <col min="13312" max="13312" width="17.625" style="2" customWidth="1"/>
    <col min="13313" max="13313" width="14.125" style="2" bestFit="1" customWidth="1"/>
    <col min="13314" max="13314" width="27.625" style="2" customWidth="1"/>
    <col min="13315" max="13315" width="17.625" style="2" customWidth="1"/>
    <col min="13316" max="13316" width="14.125" style="2" bestFit="1" customWidth="1"/>
    <col min="13317" max="13317" width="27.625" style="2" customWidth="1"/>
    <col min="13318" max="13318" width="17.625" style="2" customWidth="1"/>
    <col min="13319" max="13319" width="10.625" style="2" bestFit="1" customWidth="1"/>
    <col min="13320" max="13320" width="27.625" style="2" customWidth="1"/>
    <col min="13321" max="13321" width="17.75" style="2" customWidth="1"/>
    <col min="13322" max="13322" width="14.125" style="2" bestFit="1" customWidth="1"/>
    <col min="13323" max="13323" width="27.625" style="2" customWidth="1"/>
    <col min="13324" max="13324" width="17.625" style="2" customWidth="1"/>
    <col min="13325" max="13325" width="10.625" style="2" bestFit="1" customWidth="1"/>
    <col min="13326" max="13561" width="9" style="2" customWidth="1"/>
    <col min="13562" max="13562" width="15" style="2" bestFit="1" customWidth="1"/>
    <col min="13563" max="13563" width="8.375" style="2" customWidth="1"/>
    <col min="13564" max="13564" width="3.625" style="2" customWidth="1"/>
    <col min="13565" max="13565" width="13.375" style="2" customWidth="1"/>
    <col min="13566" max="13566" width="18.625" style="2" customWidth="1"/>
    <col min="13567" max="13567" width="27.625" style="2" customWidth="1"/>
    <col min="13568" max="13568" width="17.625" style="2" customWidth="1"/>
    <col min="13569" max="13569" width="14.125" style="2" bestFit="1" customWidth="1"/>
    <col min="13570" max="13570" width="27.625" style="2" customWidth="1"/>
    <col min="13571" max="13571" width="17.625" style="2" customWidth="1"/>
    <col min="13572" max="13572" width="14.125" style="2" bestFit="1" customWidth="1"/>
    <col min="13573" max="13573" width="27.625" style="2" customWidth="1"/>
    <col min="13574" max="13574" width="17.625" style="2" customWidth="1"/>
    <col min="13575" max="13575" width="10.625" style="2" bestFit="1" customWidth="1"/>
    <col min="13576" max="13576" width="27.625" style="2" customWidth="1"/>
    <col min="13577" max="13577" width="17.75" style="2" customWidth="1"/>
    <col min="13578" max="13578" width="14.125" style="2" bestFit="1" customWidth="1"/>
    <col min="13579" max="13579" width="27.625" style="2" customWidth="1"/>
    <col min="13580" max="13580" width="17.625" style="2" customWidth="1"/>
    <col min="13581" max="13581" width="10.625" style="2" bestFit="1" customWidth="1"/>
    <col min="13582" max="13817" width="9" style="2" customWidth="1"/>
    <col min="13818" max="13818" width="15" style="2" bestFit="1" customWidth="1"/>
    <col min="13819" max="13819" width="8.375" style="2" customWidth="1"/>
    <col min="13820" max="13820" width="3.625" style="2" customWidth="1"/>
    <col min="13821" max="13821" width="13.375" style="2" customWidth="1"/>
    <col min="13822" max="13822" width="18.625" style="2" customWidth="1"/>
    <col min="13823" max="13823" width="27.625" style="2" customWidth="1"/>
    <col min="13824" max="13824" width="17.625" style="2" customWidth="1"/>
    <col min="13825" max="13825" width="14.125" style="2" bestFit="1" customWidth="1"/>
    <col min="13826" max="13826" width="27.625" style="2" customWidth="1"/>
    <col min="13827" max="13827" width="17.625" style="2" customWidth="1"/>
    <col min="13828" max="13828" width="14.125" style="2" bestFit="1" customWidth="1"/>
    <col min="13829" max="13829" width="27.625" style="2" customWidth="1"/>
    <col min="13830" max="13830" width="17.625" style="2" customWidth="1"/>
    <col min="13831" max="13831" width="10.625" style="2" bestFit="1" customWidth="1"/>
    <col min="13832" max="13832" width="27.625" style="2" customWidth="1"/>
    <col min="13833" max="13833" width="17.75" style="2" customWidth="1"/>
    <col min="13834" max="13834" width="14.125" style="2" bestFit="1" customWidth="1"/>
    <col min="13835" max="13835" width="27.625" style="2" customWidth="1"/>
    <col min="13836" max="13836" width="17.625" style="2" customWidth="1"/>
    <col min="13837" max="13837" width="10.625" style="2" bestFit="1" customWidth="1"/>
    <col min="13838" max="14073" width="9" style="2" customWidth="1"/>
    <col min="14074" max="14074" width="15" style="2" bestFit="1" customWidth="1"/>
    <col min="14075" max="14075" width="8.375" style="2" customWidth="1"/>
    <col min="14076" max="14076" width="3.625" style="2" customWidth="1"/>
    <col min="14077" max="14077" width="13.375" style="2" customWidth="1"/>
    <col min="14078" max="14078" width="18.625" style="2" customWidth="1"/>
    <col min="14079" max="14079" width="27.625" style="2" customWidth="1"/>
    <col min="14080" max="14080" width="17.625" style="2" customWidth="1"/>
    <col min="14081" max="14081" width="14.125" style="2" bestFit="1" customWidth="1"/>
    <col min="14082" max="14082" width="27.625" style="2" customWidth="1"/>
    <col min="14083" max="14083" width="17.625" style="2" customWidth="1"/>
    <col min="14084" max="14084" width="14.125" style="2" bestFit="1" customWidth="1"/>
    <col min="14085" max="14085" width="27.625" style="2" customWidth="1"/>
    <col min="14086" max="14086" width="17.625" style="2" customWidth="1"/>
    <col min="14087" max="14087" width="10.625" style="2" bestFit="1" customWidth="1"/>
    <col min="14088" max="14088" width="27.625" style="2" customWidth="1"/>
    <col min="14089" max="14089" width="17.75" style="2" customWidth="1"/>
    <col min="14090" max="14090" width="14.125" style="2" bestFit="1" customWidth="1"/>
    <col min="14091" max="14091" width="27.625" style="2" customWidth="1"/>
    <col min="14092" max="14092" width="17.625" style="2" customWidth="1"/>
    <col min="14093" max="14093" width="10.625" style="2" bestFit="1" customWidth="1"/>
    <col min="14094" max="14329" width="9" style="2" customWidth="1"/>
    <col min="14330" max="14330" width="15" style="2" bestFit="1" customWidth="1"/>
    <col min="14331" max="14331" width="8.375" style="2" customWidth="1"/>
    <col min="14332" max="14332" width="3.625" style="2" customWidth="1"/>
    <col min="14333" max="14333" width="13.375" style="2" customWidth="1"/>
    <col min="14334" max="14334" width="18.625" style="2" customWidth="1"/>
    <col min="14335" max="14335" width="27.625" style="2" customWidth="1"/>
    <col min="14336" max="14336" width="17.625" style="2" customWidth="1"/>
    <col min="14337" max="14337" width="14.125" style="2" bestFit="1" customWidth="1"/>
    <col min="14338" max="14338" width="27.625" style="2" customWidth="1"/>
    <col min="14339" max="14339" width="17.625" style="2" customWidth="1"/>
    <col min="14340" max="14340" width="14.125" style="2" bestFit="1" customWidth="1"/>
    <col min="14341" max="14341" width="27.625" style="2" customWidth="1"/>
    <col min="14342" max="14342" width="17.625" style="2" customWidth="1"/>
    <col min="14343" max="14343" width="10.625" style="2" bestFit="1" customWidth="1"/>
    <col min="14344" max="14344" width="27.625" style="2" customWidth="1"/>
    <col min="14345" max="14345" width="17.75" style="2" customWidth="1"/>
    <col min="14346" max="14346" width="14.125" style="2" bestFit="1" customWidth="1"/>
    <col min="14347" max="14347" width="27.625" style="2" customWidth="1"/>
    <col min="14348" max="14348" width="17.625" style="2" customWidth="1"/>
    <col min="14349" max="14349" width="10.625" style="2" bestFit="1" customWidth="1"/>
    <col min="14350" max="14585" width="9" style="2" customWidth="1"/>
    <col min="14586" max="14586" width="15" style="2" bestFit="1" customWidth="1"/>
    <col min="14587" max="14587" width="8.375" style="2" customWidth="1"/>
    <col min="14588" max="14588" width="3.625" style="2" customWidth="1"/>
    <col min="14589" max="14589" width="13.375" style="2" customWidth="1"/>
    <col min="14590" max="14590" width="18.625" style="2" customWidth="1"/>
    <col min="14591" max="14591" width="27.625" style="2" customWidth="1"/>
    <col min="14592" max="14592" width="17.625" style="2" customWidth="1"/>
    <col min="14593" max="14593" width="14.125" style="2" bestFit="1" customWidth="1"/>
    <col min="14594" max="14594" width="27.625" style="2" customWidth="1"/>
    <col min="14595" max="14595" width="17.625" style="2" customWidth="1"/>
    <col min="14596" max="14596" width="14.125" style="2" bestFit="1" customWidth="1"/>
    <col min="14597" max="14597" width="27.625" style="2" customWidth="1"/>
    <col min="14598" max="14598" width="17.625" style="2" customWidth="1"/>
    <col min="14599" max="14599" width="10.625" style="2" bestFit="1" customWidth="1"/>
    <col min="14600" max="14600" width="27.625" style="2" customWidth="1"/>
    <col min="14601" max="14601" width="17.75" style="2" customWidth="1"/>
    <col min="14602" max="14602" width="14.125" style="2" bestFit="1" customWidth="1"/>
    <col min="14603" max="14603" width="27.625" style="2" customWidth="1"/>
    <col min="14604" max="14604" width="17.625" style="2" customWidth="1"/>
    <col min="14605" max="14605" width="10.625" style="2" bestFit="1" customWidth="1"/>
    <col min="14606" max="14841" width="9" style="2" customWidth="1"/>
    <col min="14842" max="14842" width="15" style="2" bestFit="1" customWidth="1"/>
    <col min="14843" max="14843" width="8.375" style="2" customWidth="1"/>
    <col min="14844" max="14844" width="3.625" style="2" customWidth="1"/>
    <col min="14845" max="14845" width="13.375" style="2" customWidth="1"/>
    <col min="14846" max="14846" width="18.625" style="2" customWidth="1"/>
    <col min="14847" max="14847" width="27.625" style="2" customWidth="1"/>
    <col min="14848" max="14848" width="17.625" style="2" customWidth="1"/>
    <col min="14849" max="14849" width="14.125" style="2" bestFit="1" customWidth="1"/>
    <col min="14850" max="14850" width="27.625" style="2" customWidth="1"/>
    <col min="14851" max="14851" width="17.625" style="2" customWidth="1"/>
    <col min="14852" max="14852" width="14.125" style="2" bestFit="1" customWidth="1"/>
    <col min="14853" max="14853" width="27.625" style="2" customWidth="1"/>
    <col min="14854" max="14854" width="17.625" style="2" customWidth="1"/>
    <col min="14855" max="14855" width="10.625" style="2" bestFit="1" customWidth="1"/>
    <col min="14856" max="14856" width="27.625" style="2" customWidth="1"/>
    <col min="14857" max="14857" width="17.75" style="2" customWidth="1"/>
    <col min="14858" max="14858" width="14.125" style="2" bestFit="1" customWidth="1"/>
    <col min="14859" max="14859" width="27.625" style="2" customWidth="1"/>
    <col min="14860" max="14860" width="17.625" style="2" customWidth="1"/>
    <col min="14861" max="14861" width="10.625" style="2" bestFit="1" customWidth="1"/>
    <col min="14862" max="15097" width="9" style="2" customWidth="1"/>
    <col min="15098" max="15098" width="15" style="2" bestFit="1" customWidth="1"/>
    <col min="15099" max="15099" width="8.375" style="2" customWidth="1"/>
    <col min="15100" max="15100" width="3.625" style="2" customWidth="1"/>
    <col min="15101" max="15101" width="13.375" style="2" customWidth="1"/>
    <col min="15102" max="15102" width="18.625" style="2" customWidth="1"/>
    <col min="15103" max="15103" width="27.625" style="2" customWidth="1"/>
    <col min="15104" max="15104" width="17.625" style="2" customWidth="1"/>
    <col min="15105" max="15105" width="14.125" style="2" bestFit="1" customWidth="1"/>
    <col min="15106" max="15106" width="27.625" style="2" customWidth="1"/>
    <col min="15107" max="15107" width="17.625" style="2" customWidth="1"/>
    <col min="15108" max="15108" width="14.125" style="2" bestFit="1" customWidth="1"/>
    <col min="15109" max="15109" width="27.625" style="2" customWidth="1"/>
    <col min="15110" max="15110" width="17.625" style="2" customWidth="1"/>
    <col min="15111" max="15111" width="10.625" style="2" bestFit="1" customWidth="1"/>
    <col min="15112" max="15112" width="27.625" style="2" customWidth="1"/>
    <col min="15113" max="15113" width="17.75" style="2" customWidth="1"/>
    <col min="15114" max="15114" width="14.125" style="2" bestFit="1" customWidth="1"/>
    <col min="15115" max="15115" width="27.625" style="2" customWidth="1"/>
    <col min="15116" max="15116" width="17.625" style="2" customWidth="1"/>
    <col min="15117" max="15117" width="10.625" style="2" bestFit="1" customWidth="1"/>
    <col min="15118" max="15353" width="9" style="2" customWidth="1"/>
    <col min="15354" max="15354" width="15" style="2" bestFit="1" customWidth="1"/>
    <col min="15355" max="15355" width="8.375" style="2" customWidth="1"/>
    <col min="15356" max="15356" width="3.625" style="2" customWidth="1"/>
    <col min="15357" max="15357" width="13.375" style="2" customWidth="1"/>
    <col min="15358" max="15358" width="18.625" style="2" customWidth="1"/>
    <col min="15359" max="15359" width="27.625" style="2" customWidth="1"/>
    <col min="15360" max="15360" width="17.625" style="2" customWidth="1"/>
    <col min="15361" max="15361" width="14.125" style="2" bestFit="1" customWidth="1"/>
    <col min="15362" max="15362" width="27.625" style="2" customWidth="1"/>
    <col min="15363" max="15363" width="17.625" style="2" customWidth="1"/>
    <col min="15364" max="15364" width="14.125" style="2" bestFit="1" customWidth="1"/>
    <col min="15365" max="15365" width="27.625" style="2" customWidth="1"/>
    <col min="15366" max="15366" width="17.625" style="2" customWidth="1"/>
    <col min="15367" max="15367" width="10.625" style="2" bestFit="1" customWidth="1"/>
    <col min="15368" max="15368" width="27.625" style="2" customWidth="1"/>
    <col min="15369" max="15369" width="17.75" style="2" customWidth="1"/>
    <col min="15370" max="15370" width="14.125" style="2" bestFit="1" customWidth="1"/>
    <col min="15371" max="15371" width="27.625" style="2" customWidth="1"/>
    <col min="15372" max="15372" width="17.625" style="2" customWidth="1"/>
    <col min="15373" max="15373" width="10.625" style="2" bestFit="1" customWidth="1"/>
    <col min="15374" max="15609" width="9" style="2" customWidth="1"/>
    <col min="15610" max="15610" width="15" style="2" bestFit="1" customWidth="1"/>
    <col min="15611" max="15611" width="8.375" style="2" customWidth="1"/>
    <col min="15612" max="15612" width="3.625" style="2" customWidth="1"/>
    <col min="15613" max="15613" width="13.375" style="2" customWidth="1"/>
    <col min="15614" max="15614" width="18.625" style="2" customWidth="1"/>
    <col min="15615" max="15615" width="27.625" style="2" customWidth="1"/>
    <col min="15616" max="15616" width="17.625" style="2" customWidth="1"/>
    <col min="15617" max="15617" width="14.125" style="2" bestFit="1" customWidth="1"/>
    <col min="15618" max="15618" width="27.625" style="2" customWidth="1"/>
    <col min="15619" max="15619" width="17.625" style="2" customWidth="1"/>
    <col min="15620" max="15620" width="14.125" style="2" bestFit="1" customWidth="1"/>
    <col min="15621" max="15621" width="27.625" style="2" customWidth="1"/>
    <col min="15622" max="15622" width="17.625" style="2" customWidth="1"/>
    <col min="15623" max="15623" width="10.625" style="2" bestFit="1" customWidth="1"/>
    <col min="15624" max="15624" width="27.625" style="2" customWidth="1"/>
    <col min="15625" max="15625" width="17.75" style="2" customWidth="1"/>
    <col min="15626" max="15626" width="14.125" style="2" bestFit="1" customWidth="1"/>
    <col min="15627" max="15627" width="27.625" style="2" customWidth="1"/>
    <col min="15628" max="15628" width="17.625" style="2" customWidth="1"/>
    <col min="15629" max="15629" width="10.625" style="2" bestFit="1" customWidth="1"/>
    <col min="15630" max="15865" width="9" style="2" customWidth="1"/>
    <col min="15866" max="15866" width="15" style="2" bestFit="1" customWidth="1"/>
    <col min="15867" max="15867" width="8.375" style="2" customWidth="1"/>
    <col min="15868" max="15868" width="3.625" style="2" customWidth="1"/>
    <col min="15869" max="15869" width="13.375" style="2" customWidth="1"/>
    <col min="15870" max="15870" width="18.625" style="2" customWidth="1"/>
    <col min="15871" max="15871" width="27.625" style="2" customWidth="1"/>
    <col min="15872" max="15872" width="17.625" style="2" customWidth="1"/>
    <col min="15873" max="15873" width="14.125" style="2" bestFit="1" customWidth="1"/>
    <col min="15874" max="15874" width="27.625" style="2" customWidth="1"/>
    <col min="15875" max="15875" width="17.625" style="2" customWidth="1"/>
    <col min="15876" max="15876" width="14.125" style="2" bestFit="1" customWidth="1"/>
    <col min="15877" max="15877" width="27.625" style="2" customWidth="1"/>
    <col min="15878" max="15878" width="17.625" style="2" customWidth="1"/>
    <col min="15879" max="15879" width="10.625" style="2" bestFit="1" customWidth="1"/>
    <col min="15880" max="15880" width="27.625" style="2" customWidth="1"/>
    <col min="15881" max="15881" width="17.75" style="2" customWidth="1"/>
    <col min="15882" max="15882" width="14.125" style="2" bestFit="1" customWidth="1"/>
    <col min="15883" max="15883" width="27.625" style="2" customWidth="1"/>
    <col min="15884" max="15884" width="17.625" style="2" customWidth="1"/>
    <col min="15885" max="15885" width="10.625" style="2" bestFit="1" customWidth="1"/>
    <col min="15886" max="16121" width="9" style="2" customWidth="1"/>
    <col min="16122" max="16122" width="15" style="2" bestFit="1" customWidth="1"/>
    <col min="16123" max="16123" width="8.375" style="2" customWidth="1"/>
    <col min="16124" max="16124" width="3.625" style="2" customWidth="1"/>
    <col min="16125" max="16125" width="13.375" style="2" customWidth="1"/>
    <col min="16126" max="16126" width="18.625" style="2" customWidth="1"/>
    <col min="16127" max="16127" width="27.625" style="2" customWidth="1"/>
    <col min="16128" max="16128" width="17.625" style="2" customWidth="1"/>
    <col min="16129" max="16129" width="14.125" style="2" bestFit="1" customWidth="1"/>
    <col min="16130" max="16130" width="27.625" style="2" customWidth="1"/>
    <col min="16131" max="16131" width="17.625" style="2" customWidth="1"/>
    <col min="16132" max="16132" width="14.125" style="2" bestFit="1" customWidth="1"/>
    <col min="16133" max="16133" width="27.625" style="2" customWidth="1"/>
    <col min="16134" max="16134" width="17.625" style="2" customWidth="1"/>
    <col min="16135" max="16135" width="10.625" style="2" bestFit="1" customWidth="1"/>
    <col min="16136" max="16136" width="27.625" style="2" customWidth="1"/>
    <col min="16137" max="16137" width="17.75" style="2" customWidth="1"/>
    <col min="16138" max="16138" width="14.125" style="2" bestFit="1" customWidth="1"/>
    <col min="16139" max="16139" width="27.625" style="2" customWidth="1"/>
    <col min="16140" max="16140" width="17.625" style="2" customWidth="1"/>
    <col min="16141" max="16141" width="10.625" style="2" bestFit="1" customWidth="1"/>
    <col min="16142" max="16384" width="9" style="2" customWidth="1"/>
  </cols>
  <sheetData>
    <row r="1" spans="1:14" s="4" customFormat="1" ht="16.2">
      <c r="A1" s="8" t="s">
        <v>2</v>
      </c>
      <c r="E1" s="43"/>
      <c r="L1" s="118">
        <v>45383</v>
      </c>
      <c r="M1" s="121" t="s">
        <v>9</v>
      </c>
      <c r="N1" s="121"/>
    </row>
    <row r="2" spans="1:14" ht="15.75" customHeight="1">
      <c r="D2" s="36"/>
      <c r="F2" s="36"/>
      <c r="G2" s="7"/>
      <c r="H2" s="77"/>
      <c r="I2" s="65"/>
      <c r="J2" s="91"/>
      <c r="K2" s="101"/>
      <c r="L2" s="119"/>
      <c r="M2" s="122"/>
    </row>
    <row r="3" spans="1:14" ht="21.75" customHeight="1">
      <c r="A3" s="9" t="s">
        <v>11</v>
      </c>
      <c r="B3" s="19" t="s">
        <v>10</v>
      </c>
      <c r="C3" s="27"/>
      <c r="D3" s="19" t="s">
        <v>13</v>
      </c>
      <c r="E3" s="27"/>
      <c r="F3" s="19" t="s">
        <v>16</v>
      </c>
      <c r="G3" s="27"/>
      <c r="H3" s="19" t="s">
        <v>12</v>
      </c>
      <c r="I3" s="27"/>
      <c r="J3" s="92" t="s">
        <v>5</v>
      </c>
      <c r="K3" s="102"/>
      <c r="L3" s="19" t="s">
        <v>18</v>
      </c>
      <c r="M3" s="123"/>
    </row>
    <row r="4" spans="1:14" s="5" customFormat="1" ht="20.25" customHeight="1">
      <c r="A4" s="10"/>
      <c r="B4" s="20" t="s">
        <v>20</v>
      </c>
      <c r="C4" s="28" t="s">
        <v>22</v>
      </c>
      <c r="D4" s="20" t="s">
        <v>24</v>
      </c>
      <c r="E4" s="44" t="s">
        <v>25</v>
      </c>
      <c r="F4" s="20" t="s">
        <v>24</v>
      </c>
      <c r="G4" s="44" t="s">
        <v>25</v>
      </c>
      <c r="H4" s="20" t="s">
        <v>24</v>
      </c>
      <c r="I4" s="44" t="s">
        <v>25</v>
      </c>
      <c r="J4" s="93" t="s">
        <v>24</v>
      </c>
      <c r="K4" s="103" t="s">
        <v>25</v>
      </c>
      <c r="L4" s="20" t="s">
        <v>24</v>
      </c>
      <c r="M4" s="124" t="s">
        <v>25</v>
      </c>
      <c r="N4" s="5"/>
    </row>
    <row r="5" spans="1:14" ht="15" customHeight="1">
      <c r="A5" s="10"/>
      <c r="B5" s="20"/>
      <c r="C5" s="29"/>
      <c r="D5" s="20"/>
      <c r="E5" s="45"/>
      <c r="F5" s="20"/>
      <c r="G5" s="45"/>
      <c r="H5" s="20"/>
      <c r="I5" s="45"/>
      <c r="J5" s="93"/>
      <c r="K5" s="104"/>
      <c r="L5" s="20"/>
      <c r="M5" s="125"/>
    </row>
    <row r="6" spans="1:14" ht="15" customHeight="1">
      <c r="A6" s="11"/>
      <c r="B6" s="21"/>
      <c r="C6" s="30" t="s">
        <v>32</v>
      </c>
      <c r="D6" s="21"/>
      <c r="E6" s="46" t="s">
        <v>32</v>
      </c>
      <c r="F6" s="21"/>
      <c r="G6" s="46" t="s">
        <v>32</v>
      </c>
      <c r="H6" s="21"/>
      <c r="I6" s="46" t="s">
        <v>32</v>
      </c>
      <c r="J6" s="94"/>
      <c r="K6" s="105" t="s">
        <v>32</v>
      </c>
      <c r="L6" s="21"/>
      <c r="M6" s="126" t="s">
        <v>32</v>
      </c>
    </row>
    <row r="7" spans="1:14" ht="14.1" customHeight="1">
      <c r="A7" s="12" t="s">
        <v>33</v>
      </c>
      <c r="B7" s="22">
        <f>D52+F52+H52+J52+L52</f>
        <v>115</v>
      </c>
      <c r="C7" s="31">
        <f>E52+G52+I52+K52+M52</f>
        <v>204537.04000000004</v>
      </c>
      <c r="D7" s="37" t="s">
        <v>34</v>
      </c>
      <c r="E7" s="47">
        <v>529</v>
      </c>
      <c r="F7" s="37" t="s">
        <v>332</v>
      </c>
      <c r="G7" s="47">
        <v>1174.2</v>
      </c>
      <c r="H7" s="37" t="s">
        <v>43</v>
      </c>
      <c r="I7" s="82">
        <v>3001</v>
      </c>
      <c r="J7" s="95" t="s">
        <v>45</v>
      </c>
      <c r="K7" s="106">
        <v>3371.6</v>
      </c>
      <c r="L7" s="120" t="s">
        <v>47</v>
      </c>
      <c r="M7" s="127">
        <v>5182.8900000000003</v>
      </c>
    </row>
    <row r="8" spans="1:14" ht="14.1" customHeight="1">
      <c r="A8" s="13"/>
      <c r="B8" s="23"/>
      <c r="C8" s="32"/>
      <c r="D8" s="38" t="s">
        <v>51</v>
      </c>
      <c r="E8" s="48">
        <v>776</v>
      </c>
      <c r="F8" s="38" t="s">
        <v>14</v>
      </c>
      <c r="G8" s="48">
        <v>5813.64</v>
      </c>
      <c r="H8" s="38" t="s">
        <v>53</v>
      </c>
      <c r="I8" s="83">
        <v>867.5</v>
      </c>
      <c r="J8" s="96" t="s">
        <v>54</v>
      </c>
      <c r="K8" s="107">
        <v>373.5</v>
      </c>
      <c r="L8" s="38" t="s">
        <v>56</v>
      </c>
      <c r="M8" s="128">
        <v>1117</v>
      </c>
    </row>
    <row r="9" spans="1:14" ht="14.1" customHeight="1">
      <c r="A9" s="13"/>
      <c r="B9" s="23"/>
      <c r="C9" s="32"/>
      <c r="D9" s="38" t="s">
        <v>44</v>
      </c>
      <c r="E9" s="48">
        <v>919</v>
      </c>
      <c r="F9" s="63" t="s">
        <v>62</v>
      </c>
      <c r="G9" s="48">
        <v>3373</v>
      </c>
      <c r="H9" s="38" t="s">
        <v>49</v>
      </c>
      <c r="I9" s="83">
        <v>1477</v>
      </c>
      <c r="J9" s="96" t="s">
        <v>27</v>
      </c>
      <c r="K9" s="107">
        <v>150.19999999999999</v>
      </c>
      <c r="L9" s="63" t="s">
        <v>36</v>
      </c>
      <c r="M9" s="128">
        <v>3306</v>
      </c>
    </row>
    <row r="10" spans="1:14" ht="14.1" customHeight="1">
      <c r="A10" s="13"/>
      <c r="B10" s="23"/>
      <c r="C10" s="32"/>
      <c r="D10" s="38" t="s">
        <v>65</v>
      </c>
      <c r="E10" s="48">
        <v>1103</v>
      </c>
      <c r="F10" s="38" t="s">
        <v>74</v>
      </c>
      <c r="G10" s="48">
        <v>7423.72</v>
      </c>
      <c r="H10" s="38" t="s">
        <v>69</v>
      </c>
      <c r="I10" s="83">
        <v>1690</v>
      </c>
      <c r="J10" s="96" t="s">
        <v>75</v>
      </c>
      <c r="K10" s="107">
        <v>133.6</v>
      </c>
      <c r="L10" s="63" t="s">
        <v>76</v>
      </c>
      <c r="M10" s="128">
        <v>533</v>
      </c>
    </row>
    <row r="11" spans="1:14" ht="14.1" customHeight="1">
      <c r="A11" s="13"/>
      <c r="B11" s="23"/>
      <c r="C11" s="32"/>
      <c r="D11" s="38" t="s">
        <v>1</v>
      </c>
      <c r="E11" s="48">
        <v>715</v>
      </c>
      <c r="F11" s="38" t="s">
        <v>68</v>
      </c>
      <c r="G11" s="48">
        <v>1036.3399999999999</v>
      </c>
      <c r="H11" s="38" t="s">
        <v>29</v>
      </c>
      <c r="I11" s="83">
        <v>837</v>
      </c>
      <c r="J11" s="96" t="s">
        <v>77</v>
      </c>
      <c r="K11" s="107">
        <v>174.99</v>
      </c>
      <c r="L11" s="38" t="s">
        <v>78</v>
      </c>
      <c r="M11" s="128">
        <v>897</v>
      </c>
    </row>
    <row r="12" spans="1:14" ht="14.1" customHeight="1">
      <c r="A12" s="13"/>
      <c r="B12" s="23"/>
      <c r="C12" s="32"/>
      <c r="D12" s="38" t="s">
        <v>79</v>
      </c>
      <c r="E12" s="48">
        <v>800</v>
      </c>
      <c r="F12" s="38" t="s">
        <v>81</v>
      </c>
      <c r="G12" s="48">
        <v>2531.91</v>
      </c>
      <c r="H12" s="38" t="s">
        <v>46</v>
      </c>
      <c r="I12" s="83">
        <v>1899</v>
      </c>
      <c r="J12" s="96" t="s">
        <v>21</v>
      </c>
      <c r="K12" s="107">
        <v>128.30000000000001</v>
      </c>
      <c r="L12" s="38" t="s">
        <v>67</v>
      </c>
      <c r="M12" s="128">
        <v>1057</v>
      </c>
    </row>
    <row r="13" spans="1:14" ht="14.1" customHeight="1">
      <c r="A13" s="13"/>
      <c r="B13" s="23"/>
      <c r="C13" s="32"/>
      <c r="D13" s="38" t="s">
        <v>83</v>
      </c>
      <c r="E13" s="48">
        <v>840</v>
      </c>
      <c r="F13" s="38" t="s">
        <v>17</v>
      </c>
      <c r="G13" s="48">
        <v>1594.63</v>
      </c>
      <c r="H13" s="78" t="s">
        <v>38</v>
      </c>
      <c r="I13" s="84">
        <v>1608</v>
      </c>
      <c r="J13" s="96" t="s">
        <v>64</v>
      </c>
      <c r="K13" s="107">
        <v>120.9</v>
      </c>
      <c r="L13" s="38" t="s">
        <v>3</v>
      </c>
      <c r="M13" s="128">
        <v>922</v>
      </c>
    </row>
    <row r="14" spans="1:14" ht="14.1" customHeight="1">
      <c r="A14" s="13"/>
      <c r="B14" s="23"/>
      <c r="C14" s="32"/>
      <c r="D14" s="38" t="s">
        <v>0</v>
      </c>
      <c r="E14" s="48">
        <v>600</v>
      </c>
      <c r="F14" s="38" t="s">
        <v>334</v>
      </c>
      <c r="G14" s="48">
        <v>1682.52</v>
      </c>
      <c r="H14" s="40"/>
      <c r="I14" s="70"/>
      <c r="J14" s="96" t="s">
        <v>85</v>
      </c>
      <c r="K14" s="107">
        <v>243.89</v>
      </c>
      <c r="L14" s="40"/>
      <c r="M14" s="129"/>
    </row>
    <row r="15" spans="1:14" ht="14.1" customHeight="1">
      <c r="A15" s="13"/>
      <c r="B15" s="23"/>
      <c r="C15" s="32"/>
      <c r="D15" s="38" t="s">
        <v>86</v>
      </c>
      <c r="E15" s="48">
        <v>835</v>
      </c>
      <c r="F15" s="38" t="s">
        <v>88</v>
      </c>
      <c r="G15" s="48">
        <v>3600.06</v>
      </c>
      <c r="H15" s="40"/>
      <c r="I15" s="70"/>
      <c r="J15" s="96" t="s">
        <v>91</v>
      </c>
      <c r="K15" s="107">
        <v>317.5</v>
      </c>
      <c r="L15" s="40"/>
      <c r="M15" s="129"/>
    </row>
    <row r="16" spans="1:14" ht="14.1" customHeight="1">
      <c r="A16" s="13"/>
      <c r="B16" s="23"/>
      <c r="C16" s="32"/>
      <c r="D16" s="38" t="s">
        <v>92</v>
      </c>
      <c r="E16" s="48">
        <v>1691</v>
      </c>
      <c r="F16" s="38" t="s">
        <v>39</v>
      </c>
      <c r="G16" s="48">
        <v>1483</v>
      </c>
      <c r="H16" s="40"/>
      <c r="I16" s="70"/>
      <c r="J16" s="96" t="s">
        <v>93</v>
      </c>
      <c r="K16" s="107">
        <v>241.75</v>
      </c>
      <c r="L16" s="40"/>
      <c r="M16" s="129"/>
    </row>
    <row r="17" spans="1:13" ht="14.1" customHeight="1">
      <c r="A17" s="13"/>
      <c r="B17" s="23"/>
      <c r="C17" s="32"/>
      <c r="D17" s="38" t="s">
        <v>96</v>
      </c>
      <c r="E17" s="48">
        <v>999</v>
      </c>
      <c r="F17" s="38" t="s">
        <v>58</v>
      </c>
      <c r="G17" s="48">
        <v>1150.73</v>
      </c>
      <c r="H17" s="40"/>
      <c r="I17" s="70"/>
      <c r="J17" s="96" t="s">
        <v>97</v>
      </c>
      <c r="K17" s="107">
        <v>2500</v>
      </c>
      <c r="L17" s="40"/>
      <c r="M17" s="129"/>
    </row>
    <row r="18" spans="1:13" ht="14.1" customHeight="1">
      <c r="A18" s="13"/>
      <c r="B18" s="23"/>
      <c r="C18" s="32"/>
      <c r="D18" s="38" t="s">
        <v>19</v>
      </c>
      <c r="E18" s="48">
        <v>3839</v>
      </c>
      <c r="F18" s="38" t="s">
        <v>70</v>
      </c>
      <c r="G18" s="48">
        <v>847</v>
      </c>
      <c r="H18" s="40"/>
      <c r="I18" s="70"/>
      <c r="J18" s="96" t="s">
        <v>98</v>
      </c>
      <c r="K18" s="107">
        <v>1929.73</v>
      </c>
      <c r="L18" s="40"/>
      <c r="M18" s="129"/>
    </row>
    <row r="19" spans="1:13" ht="14.1" customHeight="1">
      <c r="A19" s="13"/>
      <c r="B19" s="23"/>
      <c r="C19" s="32"/>
      <c r="D19" s="38" t="s">
        <v>100</v>
      </c>
      <c r="E19" s="48">
        <v>2139.5</v>
      </c>
      <c r="F19" s="38" t="s">
        <v>102</v>
      </c>
      <c r="G19" s="48">
        <v>678</v>
      </c>
      <c r="H19" s="40"/>
      <c r="I19" s="70"/>
      <c r="J19" s="96" t="s">
        <v>103</v>
      </c>
      <c r="K19" s="107">
        <v>1374</v>
      </c>
      <c r="L19" s="40"/>
      <c r="M19" s="129"/>
    </row>
    <row r="20" spans="1:13" ht="14.1" customHeight="1">
      <c r="A20" s="13"/>
      <c r="B20" s="23"/>
      <c r="C20" s="32"/>
      <c r="D20" s="38" t="s">
        <v>104</v>
      </c>
      <c r="E20" s="48">
        <v>2123</v>
      </c>
      <c r="F20" s="38" t="s">
        <v>105</v>
      </c>
      <c r="G20" s="48">
        <v>842.58</v>
      </c>
      <c r="H20" s="40"/>
      <c r="I20" s="70"/>
      <c r="J20" s="96" t="s">
        <v>8</v>
      </c>
      <c r="K20" s="107">
        <v>2574.15</v>
      </c>
      <c r="L20" s="40"/>
      <c r="M20" s="129"/>
    </row>
    <row r="21" spans="1:13" ht="14.1" customHeight="1">
      <c r="A21" s="13"/>
      <c r="B21" s="23"/>
      <c r="C21" s="32"/>
      <c r="D21" s="38" t="s">
        <v>106</v>
      </c>
      <c r="E21" s="48">
        <v>1114</v>
      </c>
      <c r="F21" s="38" t="s">
        <v>107</v>
      </c>
      <c r="G21" s="48">
        <v>947.91</v>
      </c>
      <c r="H21" s="40"/>
      <c r="I21" s="70"/>
      <c r="J21" s="96" t="s">
        <v>109</v>
      </c>
      <c r="K21" s="107">
        <v>142.43</v>
      </c>
      <c r="L21" s="40"/>
      <c r="M21" s="129"/>
    </row>
    <row r="22" spans="1:13" ht="14.1" customHeight="1">
      <c r="A22" s="13"/>
      <c r="B22" s="23"/>
      <c r="C22" s="32"/>
      <c r="D22" s="38" t="s">
        <v>110</v>
      </c>
      <c r="E22" s="48">
        <v>1992</v>
      </c>
      <c r="F22" s="38" t="s">
        <v>111</v>
      </c>
      <c r="G22" s="48">
        <v>1880.56</v>
      </c>
      <c r="H22" s="40"/>
      <c r="I22" s="70"/>
      <c r="J22" s="96" t="s">
        <v>112</v>
      </c>
      <c r="K22" s="107">
        <v>146.52000000000001</v>
      </c>
      <c r="L22" s="40"/>
      <c r="M22" s="129"/>
    </row>
    <row r="23" spans="1:13" ht="14.1" customHeight="1">
      <c r="A23" s="13"/>
      <c r="B23" s="23"/>
      <c r="C23" s="32"/>
      <c r="D23" s="38" t="s">
        <v>114</v>
      </c>
      <c r="E23" s="48">
        <v>1753</v>
      </c>
      <c r="F23" s="38" t="s">
        <v>118</v>
      </c>
      <c r="G23" s="48">
        <v>3860.65</v>
      </c>
      <c r="H23" s="40"/>
      <c r="I23" s="70"/>
      <c r="J23" s="96" t="s">
        <v>119</v>
      </c>
      <c r="K23" s="107">
        <v>700.89</v>
      </c>
      <c r="L23" s="40"/>
      <c r="M23" s="129"/>
    </row>
    <row r="24" spans="1:13" ht="14.1" customHeight="1">
      <c r="A24" s="13"/>
      <c r="B24" s="23"/>
      <c r="C24" s="32"/>
      <c r="D24" s="38" t="s">
        <v>120</v>
      </c>
      <c r="E24" s="48">
        <v>1436</v>
      </c>
      <c r="F24" s="38" t="s">
        <v>335</v>
      </c>
      <c r="G24" s="48">
        <v>1905.96</v>
      </c>
      <c r="H24" s="40"/>
      <c r="I24" s="70"/>
      <c r="J24" s="96" t="s">
        <v>122</v>
      </c>
      <c r="K24" s="107">
        <v>594.51</v>
      </c>
      <c r="L24" s="40"/>
      <c r="M24" s="129"/>
    </row>
    <row r="25" spans="1:13" ht="14.1" customHeight="1">
      <c r="A25" s="13"/>
      <c r="B25" s="23"/>
      <c r="C25" s="32"/>
      <c r="D25" s="38" t="s">
        <v>123</v>
      </c>
      <c r="E25" s="48">
        <v>1943</v>
      </c>
      <c r="F25" s="38" t="s">
        <v>108</v>
      </c>
      <c r="G25" s="48">
        <v>2689.38</v>
      </c>
      <c r="H25" s="40"/>
      <c r="I25" s="70"/>
      <c r="J25" s="96" t="s">
        <v>124</v>
      </c>
      <c r="K25" s="108">
        <v>2168</v>
      </c>
      <c r="L25" s="40"/>
      <c r="M25" s="129"/>
    </row>
    <row r="26" spans="1:13" ht="14.1" customHeight="1">
      <c r="A26" s="13"/>
      <c r="B26" s="23"/>
      <c r="C26" s="32"/>
      <c r="D26" s="38" t="s">
        <v>126</v>
      </c>
      <c r="E26" s="48">
        <v>2657</v>
      </c>
      <c r="F26" s="38" t="s">
        <v>279</v>
      </c>
      <c r="G26" s="48">
        <v>2287.7199999999998</v>
      </c>
      <c r="H26" s="40"/>
      <c r="I26" s="70"/>
      <c r="J26" s="96" t="s">
        <v>127</v>
      </c>
      <c r="K26" s="107">
        <v>133.97</v>
      </c>
      <c r="L26" s="40"/>
      <c r="M26" s="129"/>
    </row>
    <row r="27" spans="1:13" ht="14.1" customHeight="1">
      <c r="A27" s="13"/>
      <c r="B27" s="23"/>
      <c r="C27" s="32"/>
      <c r="D27" s="38" t="s">
        <v>128</v>
      </c>
      <c r="E27" s="48">
        <v>9350</v>
      </c>
      <c r="F27" s="38" t="s">
        <v>130</v>
      </c>
      <c r="G27" s="48">
        <v>2275</v>
      </c>
      <c r="H27" s="40"/>
      <c r="I27" s="70"/>
      <c r="J27" s="96" t="s">
        <v>132</v>
      </c>
      <c r="K27" s="107">
        <v>474</v>
      </c>
      <c r="L27" s="40"/>
      <c r="M27" s="129"/>
    </row>
    <row r="28" spans="1:13" ht="14.1" customHeight="1">
      <c r="A28" s="13"/>
      <c r="B28" s="23"/>
      <c r="C28" s="32"/>
      <c r="D28" s="38" t="s">
        <v>133</v>
      </c>
      <c r="E28" s="48">
        <v>3069</v>
      </c>
      <c r="F28" s="38" t="s">
        <v>336</v>
      </c>
      <c r="G28" s="48">
        <v>1593</v>
      </c>
      <c r="H28" s="40"/>
      <c r="I28" s="70"/>
      <c r="J28" s="96" t="s">
        <v>23</v>
      </c>
      <c r="K28" s="107">
        <v>212</v>
      </c>
      <c r="L28" s="40"/>
      <c r="M28" s="129"/>
    </row>
    <row r="29" spans="1:13" ht="14.1" customHeight="1">
      <c r="A29" s="13"/>
      <c r="B29" s="23"/>
      <c r="C29" s="32"/>
      <c r="D29" s="38" t="s">
        <v>136</v>
      </c>
      <c r="E29" s="48">
        <v>2505</v>
      </c>
      <c r="F29" s="38" t="s">
        <v>337</v>
      </c>
      <c r="G29" s="48">
        <v>1342</v>
      </c>
      <c r="H29" s="40"/>
      <c r="I29" s="70"/>
      <c r="J29" s="96" t="s">
        <v>137</v>
      </c>
      <c r="K29" s="107">
        <v>312</v>
      </c>
      <c r="L29" s="40"/>
      <c r="M29" s="129"/>
    </row>
    <row r="30" spans="1:13" ht="14.1" customHeight="1">
      <c r="A30" s="13"/>
      <c r="B30" s="23"/>
      <c r="C30" s="32"/>
      <c r="D30" s="38" t="s">
        <v>139</v>
      </c>
      <c r="E30" s="48">
        <v>2206</v>
      </c>
      <c r="F30" s="38" t="s">
        <v>338</v>
      </c>
      <c r="G30" s="48">
        <v>2320</v>
      </c>
      <c r="H30" s="40"/>
      <c r="I30" s="70"/>
      <c r="J30" s="96" t="s">
        <v>140</v>
      </c>
      <c r="K30" s="107">
        <v>627</v>
      </c>
      <c r="L30" s="40"/>
      <c r="M30" s="129"/>
    </row>
    <row r="31" spans="1:13" ht="14.1" customHeight="1">
      <c r="A31" s="13"/>
      <c r="B31" s="23"/>
      <c r="C31" s="32"/>
      <c r="D31" s="38" t="s">
        <v>50</v>
      </c>
      <c r="E31" s="48">
        <v>1490</v>
      </c>
      <c r="F31" s="38" t="s">
        <v>333</v>
      </c>
      <c r="G31" s="48">
        <v>1925</v>
      </c>
      <c r="H31" s="40"/>
      <c r="I31" s="70"/>
      <c r="J31" s="96" t="s">
        <v>84</v>
      </c>
      <c r="K31" s="107">
        <v>1366</v>
      </c>
      <c r="L31" s="40"/>
      <c r="M31" s="129"/>
    </row>
    <row r="32" spans="1:13" ht="14.1" customHeight="1">
      <c r="A32" s="13"/>
      <c r="B32" s="23"/>
      <c r="C32" s="32"/>
      <c r="D32" s="38" t="s">
        <v>142</v>
      </c>
      <c r="E32" s="48">
        <v>1757</v>
      </c>
      <c r="F32" s="40" t="s">
        <v>144</v>
      </c>
      <c r="G32" s="66">
        <v>2230</v>
      </c>
      <c r="H32" s="40"/>
      <c r="I32" s="70"/>
      <c r="J32" s="96" t="s">
        <v>146</v>
      </c>
      <c r="K32" s="107">
        <v>199</v>
      </c>
      <c r="L32" s="40"/>
      <c r="M32" s="129"/>
    </row>
    <row r="33" spans="1:13" ht="14.1" customHeight="1">
      <c r="A33" s="13"/>
      <c r="B33" s="23"/>
      <c r="C33" s="32"/>
      <c r="D33" s="38" t="s">
        <v>141</v>
      </c>
      <c r="E33" s="48">
        <v>4883</v>
      </c>
      <c r="F33" s="40" t="s">
        <v>147</v>
      </c>
      <c r="G33" s="66">
        <v>1759</v>
      </c>
      <c r="H33" s="40"/>
      <c r="I33" s="70"/>
      <c r="J33" s="96" t="s">
        <v>148</v>
      </c>
      <c r="K33" s="107">
        <v>110</v>
      </c>
      <c r="L33" s="40"/>
      <c r="M33" s="129"/>
    </row>
    <row r="34" spans="1:13" ht="14.1" customHeight="1">
      <c r="A34" s="13"/>
      <c r="B34" s="23"/>
      <c r="C34" s="32"/>
      <c r="D34" s="38" t="s">
        <v>149</v>
      </c>
      <c r="E34" s="48">
        <v>1800</v>
      </c>
      <c r="F34" s="40"/>
      <c r="G34" s="67"/>
      <c r="H34" s="40"/>
      <c r="I34" s="70"/>
      <c r="J34" s="96" t="s">
        <v>150</v>
      </c>
      <c r="K34" s="107">
        <v>307</v>
      </c>
      <c r="L34" s="40"/>
      <c r="M34" s="129"/>
    </row>
    <row r="35" spans="1:13" ht="14.1" customHeight="1">
      <c r="A35" s="13"/>
      <c r="B35" s="23"/>
      <c r="C35" s="32"/>
      <c r="D35" s="38" t="s">
        <v>152</v>
      </c>
      <c r="E35" s="48">
        <v>7350</v>
      </c>
      <c r="F35" s="40"/>
      <c r="G35" s="67"/>
      <c r="H35" s="40"/>
      <c r="I35" s="70"/>
      <c r="J35" s="97" t="s">
        <v>87</v>
      </c>
      <c r="K35" s="109">
        <v>5239.13</v>
      </c>
      <c r="L35" s="40"/>
      <c r="M35" s="129"/>
    </row>
    <row r="36" spans="1:13" ht="14.1" customHeight="1">
      <c r="A36" s="13"/>
      <c r="B36" s="23"/>
      <c r="C36" s="32"/>
      <c r="D36" s="38" t="s">
        <v>61</v>
      </c>
      <c r="E36" s="48">
        <v>1700</v>
      </c>
      <c r="F36" s="40"/>
      <c r="G36" s="67"/>
      <c r="H36" s="40"/>
      <c r="I36" s="70"/>
      <c r="J36" s="97"/>
      <c r="K36" s="109"/>
      <c r="L36" s="40"/>
      <c r="M36" s="129"/>
    </row>
    <row r="37" spans="1:13" ht="14.1" customHeight="1">
      <c r="A37" s="13"/>
      <c r="B37" s="23"/>
      <c r="C37" s="32"/>
      <c r="D37" s="38" t="s">
        <v>154</v>
      </c>
      <c r="E37" s="48">
        <v>7000</v>
      </c>
      <c r="F37" s="40"/>
      <c r="G37" s="67"/>
      <c r="H37" s="40"/>
      <c r="I37" s="70"/>
      <c r="J37" s="97"/>
      <c r="K37" s="109"/>
      <c r="L37" s="40"/>
      <c r="M37" s="129"/>
    </row>
    <row r="38" spans="1:13" ht="14.1" customHeight="1">
      <c r="A38" s="13"/>
      <c r="B38" s="23"/>
      <c r="C38" s="32"/>
      <c r="D38" s="38" t="s">
        <v>155</v>
      </c>
      <c r="E38" s="48">
        <v>1621</v>
      </c>
      <c r="F38" s="40"/>
      <c r="G38" s="67"/>
      <c r="H38" s="40"/>
      <c r="I38" s="70"/>
      <c r="J38" s="97"/>
      <c r="K38" s="109"/>
      <c r="L38" s="40"/>
      <c r="M38" s="129"/>
    </row>
    <row r="39" spans="1:13" ht="14.1" customHeight="1">
      <c r="A39" s="13"/>
      <c r="B39" s="23"/>
      <c r="C39" s="32"/>
      <c r="D39" s="38" t="s">
        <v>156</v>
      </c>
      <c r="E39" s="48">
        <v>1006</v>
      </c>
      <c r="F39" s="40"/>
      <c r="G39" s="67"/>
      <c r="H39" s="40"/>
      <c r="I39" s="70"/>
      <c r="J39" s="97"/>
      <c r="K39" s="109"/>
      <c r="L39" s="40"/>
      <c r="M39" s="129"/>
    </row>
    <row r="40" spans="1:13" ht="14.1" customHeight="1">
      <c r="A40" s="13"/>
      <c r="B40" s="23"/>
      <c r="C40" s="32"/>
      <c r="D40" s="38" t="s">
        <v>157</v>
      </c>
      <c r="E40" s="48">
        <v>2893</v>
      </c>
      <c r="F40" s="40"/>
      <c r="G40" s="67"/>
      <c r="H40" s="40"/>
      <c r="I40" s="70"/>
      <c r="J40" s="97"/>
      <c r="K40" s="109"/>
      <c r="L40" s="40"/>
      <c r="M40" s="129"/>
    </row>
    <row r="41" spans="1:13" ht="14.1" customHeight="1">
      <c r="A41" s="13"/>
      <c r="B41" s="23"/>
      <c r="C41" s="32"/>
      <c r="D41" s="38" t="s">
        <v>4</v>
      </c>
      <c r="E41" s="48">
        <v>2016</v>
      </c>
      <c r="F41" s="40"/>
      <c r="G41" s="67"/>
      <c r="H41" s="40"/>
      <c r="I41" s="70"/>
      <c r="J41" s="97"/>
      <c r="K41" s="109"/>
      <c r="L41" s="40"/>
      <c r="M41" s="129"/>
    </row>
    <row r="42" spans="1:13" ht="14.1" customHeight="1">
      <c r="A42" s="13"/>
      <c r="B42" s="23"/>
      <c r="C42" s="32"/>
      <c r="D42" s="38" t="s">
        <v>71</v>
      </c>
      <c r="E42" s="48">
        <v>2091</v>
      </c>
      <c r="F42" s="40"/>
      <c r="G42" s="67"/>
      <c r="H42" s="40"/>
      <c r="I42" s="70"/>
      <c r="J42" s="97"/>
      <c r="K42" s="109"/>
      <c r="L42" s="40"/>
      <c r="M42" s="129"/>
    </row>
    <row r="43" spans="1:13" ht="14.1" customHeight="1">
      <c r="A43" s="13"/>
      <c r="B43" s="23"/>
      <c r="C43" s="32"/>
      <c r="D43" s="38" t="s">
        <v>158</v>
      </c>
      <c r="E43" s="48">
        <v>2601.7399999999998</v>
      </c>
      <c r="F43" s="40"/>
      <c r="G43" s="67"/>
      <c r="H43" s="40"/>
      <c r="I43" s="70"/>
      <c r="J43" s="97"/>
      <c r="K43" s="109"/>
      <c r="L43" s="40"/>
      <c r="M43" s="129"/>
    </row>
    <row r="44" spans="1:13" ht="14.1" customHeight="1">
      <c r="A44" s="13"/>
      <c r="B44" s="23"/>
      <c r="C44" s="32"/>
      <c r="D44" s="38" t="s">
        <v>159</v>
      </c>
      <c r="E44" s="48">
        <v>501</v>
      </c>
      <c r="F44" s="40"/>
      <c r="G44" s="67"/>
      <c r="H44" s="40"/>
      <c r="I44" s="70"/>
      <c r="J44" s="97"/>
      <c r="K44" s="109"/>
      <c r="L44" s="40"/>
      <c r="M44" s="129"/>
    </row>
    <row r="45" spans="1:13" ht="14.1" customHeight="1">
      <c r="A45" s="13"/>
      <c r="B45" s="23"/>
      <c r="C45" s="32"/>
      <c r="D45" s="38" t="s">
        <v>160</v>
      </c>
      <c r="E45" s="48">
        <v>2379</v>
      </c>
      <c r="F45" s="40"/>
      <c r="G45" s="67"/>
      <c r="H45" s="40"/>
      <c r="I45" s="70"/>
      <c r="J45" s="97"/>
      <c r="K45" s="109"/>
      <c r="L45" s="40"/>
      <c r="M45" s="129"/>
    </row>
    <row r="46" spans="1:13" ht="14.1" customHeight="1">
      <c r="A46" s="13"/>
      <c r="B46" s="23"/>
      <c r="C46" s="32"/>
      <c r="D46" s="38" t="s">
        <v>161</v>
      </c>
      <c r="E46" s="48">
        <v>895.82</v>
      </c>
      <c r="F46" s="40"/>
      <c r="G46" s="67"/>
      <c r="H46" s="40"/>
      <c r="I46" s="70"/>
      <c r="J46" s="97"/>
      <c r="K46" s="109"/>
      <c r="L46" s="40"/>
      <c r="M46" s="129"/>
    </row>
    <row r="47" spans="1:13" ht="14.1" customHeight="1">
      <c r="A47" s="13"/>
      <c r="B47" s="23"/>
      <c r="C47" s="32"/>
      <c r="D47" s="38" t="s">
        <v>162</v>
      </c>
      <c r="E47" s="48">
        <v>506</v>
      </c>
      <c r="F47" s="40"/>
      <c r="G47" s="67"/>
      <c r="H47" s="40"/>
      <c r="I47" s="70"/>
      <c r="J47" s="97"/>
      <c r="K47" s="109"/>
      <c r="L47" s="40"/>
      <c r="M47" s="129"/>
    </row>
    <row r="48" spans="1:13" ht="14.1" customHeight="1">
      <c r="A48" s="13"/>
      <c r="B48" s="23"/>
      <c r="C48" s="32"/>
      <c r="D48" s="38" t="s">
        <v>95</v>
      </c>
      <c r="E48" s="48">
        <v>982</v>
      </c>
      <c r="F48" s="40"/>
      <c r="G48" s="67"/>
      <c r="H48" s="40"/>
      <c r="I48" s="70"/>
      <c r="J48" s="97"/>
      <c r="K48" s="109"/>
      <c r="L48" s="40"/>
      <c r="M48" s="129"/>
    </row>
    <row r="49" spans="1:13" ht="14.1" customHeight="1">
      <c r="A49" s="13"/>
      <c r="B49" s="23"/>
      <c r="C49" s="32"/>
      <c r="D49" s="38" t="s">
        <v>165</v>
      </c>
      <c r="E49" s="48">
        <v>2778</v>
      </c>
      <c r="F49" s="40"/>
      <c r="G49" s="67"/>
      <c r="H49" s="40"/>
      <c r="I49" s="70"/>
      <c r="J49" s="97"/>
      <c r="K49" s="109"/>
      <c r="L49" s="40"/>
      <c r="M49" s="129"/>
    </row>
    <row r="50" spans="1:13" ht="14.1" customHeight="1">
      <c r="A50" s="13"/>
      <c r="B50" s="23"/>
      <c r="C50" s="32"/>
      <c r="D50" s="38" t="s">
        <v>101</v>
      </c>
      <c r="E50" s="48">
        <v>127.52</v>
      </c>
      <c r="F50" s="40"/>
      <c r="G50" s="67"/>
      <c r="H50" s="40"/>
      <c r="I50" s="70"/>
      <c r="J50" s="97"/>
      <c r="K50" s="109"/>
      <c r="L50" s="40"/>
      <c r="M50" s="129"/>
    </row>
    <row r="51" spans="1:13" ht="14.1" customHeight="1">
      <c r="A51" s="13"/>
      <c r="B51" s="23"/>
      <c r="C51" s="32"/>
      <c r="D51" s="38" t="s">
        <v>167</v>
      </c>
      <c r="E51" s="48">
        <v>1217</v>
      </c>
      <c r="F51" s="40"/>
      <c r="G51" s="67"/>
      <c r="H51" s="40"/>
      <c r="I51" s="70"/>
      <c r="J51" s="97"/>
      <c r="K51" s="109"/>
      <c r="L51" s="40"/>
      <c r="M51" s="129"/>
    </row>
    <row r="52" spans="1:13" s="6" customFormat="1" ht="14.1" customHeight="1">
      <c r="A52" s="14" t="s">
        <v>89</v>
      </c>
      <c r="B52" s="24"/>
      <c r="C52" s="33"/>
      <c r="D52" s="39">
        <f>COUNTA(D7:D51)</f>
        <v>45</v>
      </c>
      <c r="E52" s="49">
        <f>SUM(E7:E51)</f>
        <v>93528.580000000016</v>
      </c>
      <c r="F52" s="39">
        <f>COUNTA(F7:F51)</f>
        <v>27</v>
      </c>
      <c r="G52" s="68">
        <f>SUM(G7:G51)</f>
        <v>60247.51</v>
      </c>
      <c r="H52" s="79">
        <f>COUNTA(H7:H51)</f>
        <v>7</v>
      </c>
      <c r="I52" s="85">
        <f>SUM(I7:I51)</f>
        <v>11379.5</v>
      </c>
      <c r="J52" s="98">
        <f>COUNTA(J7:J51)</f>
        <v>29</v>
      </c>
      <c r="K52" s="110">
        <f>SUM(K7:K51)</f>
        <v>26366.56</v>
      </c>
      <c r="L52" s="39">
        <f>COUNTA(L7:L51)</f>
        <v>7</v>
      </c>
      <c r="M52" s="130">
        <f>SUM(M6:M51)</f>
        <v>13014.89</v>
      </c>
    </row>
    <row r="53" spans="1:13" ht="14.1" customHeight="1">
      <c r="A53" s="12" t="s">
        <v>35</v>
      </c>
      <c r="B53" s="22">
        <f>D58+F58+H58+J58+L58</f>
        <v>9</v>
      </c>
      <c r="C53" s="31">
        <f>E58+G58+I58</f>
        <v>174994.02</v>
      </c>
      <c r="D53" s="37" t="s">
        <v>168</v>
      </c>
      <c r="E53" s="47">
        <v>13237</v>
      </c>
      <c r="F53" s="37" t="s">
        <v>170</v>
      </c>
      <c r="G53" s="69">
        <v>12184.89</v>
      </c>
      <c r="H53" s="37" t="s">
        <v>172</v>
      </c>
      <c r="I53" s="56">
        <v>24964.12</v>
      </c>
      <c r="J53" s="99"/>
      <c r="K53" s="111"/>
      <c r="L53" s="41"/>
      <c r="M53" s="131"/>
    </row>
    <row r="54" spans="1:13" ht="14.1" customHeight="1">
      <c r="A54" s="13"/>
      <c r="B54" s="23"/>
      <c r="C54" s="32"/>
      <c r="D54" s="38" t="s">
        <v>173</v>
      </c>
      <c r="E54" s="48">
        <v>33163</v>
      </c>
      <c r="F54" s="38" t="s">
        <v>174</v>
      </c>
      <c r="G54" s="70">
        <v>10075.049999999999</v>
      </c>
      <c r="H54" s="40"/>
      <c r="I54" s="70"/>
      <c r="J54" s="97"/>
      <c r="K54" s="109"/>
      <c r="L54" s="40"/>
      <c r="M54" s="129"/>
    </row>
    <row r="55" spans="1:13" ht="14.1" customHeight="1">
      <c r="A55" s="13"/>
      <c r="B55" s="23"/>
      <c r="C55" s="32"/>
      <c r="D55" s="38" t="s">
        <v>339</v>
      </c>
      <c r="E55" s="48">
        <v>12650</v>
      </c>
      <c r="F55" s="63" t="s">
        <v>175</v>
      </c>
      <c r="G55" s="70">
        <v>31587.4</v>
      </c>
      <c r="H55" s="40"/>
      <c r="I55" s="70"/>
      <c r="J55" s="97"/>
      <c r="K55" s="109"/>
      <c r="L55" s="40"/>
      <c r="M55" s="129"/>
    </row>
    <row r="56" spans="1:13" ht="14.1" customHeight="1">
      <c r="A56" s="13"/>
      <c r="B56" s="23"/>
      <c r="C56" s="32"/>
      <c r="D56" s="38" t="s">
        <v>177</v>
      </c>
      <c r="E56" s="48">
        <v>10000</v>
      </c>
      <c r="F56" s="63"/>
      <c r="G56" s="70"/>
      <c r="H56" s="40"/>
      <c r="I56" s="70"/>
      <c r="J56" s="97"/>
      <c r="K56" s="109"/>
      <c r="L56" s="40"/>
      <c r="M56" s="129"/>
    </row>
    <row r="57" spans="1:13" ht="14.1" customHeight="1">
      <c r="A57" s="13"/>
      <c r="B57" s="23"/>
      <c r="C57" s="32"/>
      <c r="D57" s="38" t="s">
        <v>178</v>
      </c>
      <c r="E57" s="48">
        <v>27132.56</v>
      </c>
      <c r="F57" s="40"/>
      <c r="G57" s="70"/>
      <c r="H57" s="40"/>
      <c r="I57" s="70"/>
      <c r="J57" s="97"/>
      <c r="K57" s="109"/>
      <c r="L57" s="40"/>
      <c r="M57" s="129"/>
    </row>
    <row r="58" spans="1:13" s="6" customFormat="1" ht="14.1" customHeight="1">
      <c r="A58" s="14" t="s">
        <v>89</v>
      </c>
      <c r="B58" s="24"/>
      <c r="C58" s="33"/>
      <c r="D58" s="39">
        <f>COUNTA(D53:D57)</f>
        <v>5</v>
      </c>
      <c r="E58" s="50">
        <f>SUM(E53:E57)</f>
        <v>96182.56</v>
      </c>
      <c r="F58" s="39">
        <f>COUNTA(F53:F57)</f>
        <v>3</v>
      </c>
      <c r="G58" s="68">
        <f>SUM(G53:G57)</f>
        <v>53847.34</v>
      </c>
      <c r="H58" s="79">
        <f>COUNTA(H53:H57)</f>
        <v>1</v>
      </c>
      <c r="I58" s="86">
        <f>SUM(I53:I57)</f>
        <v>24964.12</v>
      </c>
      <c r="J58" s="98">
        <f>COUNTA(J53:J57)</f>
        <v>0</v>
      </c>
      <c r="K58" s="112">
        <f>SUM(K55:K57)</f>
        <v>0</v>
      </c>
      <c r="L58" s="39">
        <f>COUNTA(L53:L57)</f>
        <v>0</v>
      </c>
      <c r="M58" s="132">
        <f>SUM(M55:M57)</f>
        <v>0</v>
      </c>
    </row>
    <row r="59" spans="1:13" ht="14.1" customHeight="1">
      <c r="A59" s="15" t="s">
        <v>80</v>
      </c>
      <c r="B59" s="22">
        <f>D61+F61+H61+J61+L61</f>
        <v>3</v>
      </c>
      <c r="C59" s="31">
        <f>E61+K61</f>
        <v>133214</v>
      </c>
      <c r="D59" s="37" t="s">
        <v>135</v>
      </c>
      <c r="E59" s="51">
        <v>46296</v>
      </c>
      <c r="F59" s="41"/>
      <c r="G59" s="69"/>
      <c r="H59" s="41"/>
      <c r="I59" s="87"/>
      <c r="J59" s="95" t="s">
        <v>179</v>
      </c>
      <c r="K59" s="113">
        <v>30000</v>
      </c>
      <c r="L59" s="41"/>
      <c r="M59" s="133"/>
    </row>
    <row r="60" spans="1:13" ht="14.1" customHeight="1">
      <c r="A60" s="16"/>
      <c r="B60" s="23"/>
      <c r="C60" s="32"/>
      <c r="D60" s="40"/>
      <c r="E60" s="52"/>
      <c r="F60" s="40"/>
      <c r="G60" s="70"/>
      <c r="H60" s="40"/>
      <c r="I60" s="70"/>
      <c r="J60" s="96" t="s">
        <v>163</v>
      </c>
      <c r="K60" s="114">
        <v>56918</v>
      </c>
      <c r="L60" s="40"/>
      <c r="M60" s="134"/>
    </row>
    <row r="61" spans="1:13" s="6" customFormat="1" ht="14.1" customHeight="1">
      <c r="A61" s="14" t="s">
        <v>89</v>
      </c>
      <c r="B61" s="24"/>
      <c r="C61" s="33"/>
      <c r="D61" s="39">
        <f>COUNTA(D59:D60)</f>
        <v>1</v>
      </c>
      <c r="E61" s="50">
        <f>SUM(E59:E60)</f>
        <v>46296</v>
      </c>
      <c r="F61" s="39">
        <f>COUNTA(F59:F60)</f>
        <v>0</v>
      </c>
      <c r="G61" s="55">
        <f>SUM(G59:G60)</f>
        <v>0</v>
      </c>
      <c r="H61" s="79">
        <f>COUNTA(H59:H60)</f>
        <v>0</v>
      </c>
      <c r="I61" s="88">
        <f>SUM(I59:I60)</f>
        <v>0</v>
      </c>
      <c r="J61" s="98">
        <f>COUNTA(J59:J60)</f>
        <v>2</v>
      </c>
      <c r="K61" s="115">
        <f>SUM(K59:K60)</f>
        <v>86918</v>
      </c>
      <c r="L61" s="39">
        <f>COUNTA(L59:L60)</f>
        <v>0</v>
      </c>
      <c r="M61" s="132">
        <f>SUM(M59:M60)</f>
        <v>0</v>
      </c>
    </row>
    <row r="62" spans="1:13" ht="14.1" customHeight="1">
      <c r="A62" s="15" t="s">
        <v>181</v>
      </c>
      <c r="B62" s="22">
        <f>D64+F64+H64+J64+L64</f>
        <v>1</v>
      </c>
      <c r="C62" s="31">
        <f>G64</f>
        <v>93600</v>
      </c>
      <c r="D62" s="41"/>
      <c r="E62" s="53"/>
      <c r="F62" s="41" t="s">
        <v>99</v>
      </c>
      <c r="G62" s="69">
        <v>93600</v>
      </c>
      <c r="H62" s="41"/>
      <c r="I62" s="69"/>
      <c r="J62" s="99"/>
      <c r="K62" s="116"/>
      <c r="L62" s="41"/>
      <c r="M62" s="131"/>
    </row>
    <row r="63" spans="1:13" ht="14.1" customHeight="1">
      <c r="A63" s="16"/>
      <c r="B63" s="23"/>
      <c r="C63" s="32"/>
      <c r="D63" s="40"/>
      <c r="E63" s="54"/>
      <c r="F63" s="40"/>
      <c r="G63" s="70"/>
      <c r="H63" s="40"/>
      <c r="I63" s="70"/>
      <c r="J63" s="97"/>
      <c r="K63" s="109"/>
      <c r="L63" s="40"/>
      <c r="M63" s="129"/>
    </row>
    <row r="64" spans="1:13" s="6" customFormat="1" ht="14.1" customHeight="1">
      <c r="A64" s="14" t="s">
        <v>89</v>
      </c>
      <c r="B64" s="24"/>
      <c r="C64" s="33"/>
      <c r="D64" s="39">
        <f>COUNTA(D62:D63)</f>
        <v>0</v>
      </c>
      <c r="E64" s="55">
        <f>SUM(E62:E63)</f>
        <v>0</v>
      </c>
      <c r="F64" s="39">
        <f>COUNTA(F62:F63)</f>
        <v>1</v>
      </c>
      <c r="G64" s="68">
        <f>SUM(G62:G63)</f>
        <v>93600</v>
      </c>
      <c r="H64" s="79">
        <f>COUNTA(H62:H63)</f>
        <v>0</v>
      </c>
      <c r="I64" s="88">
        <f>SUM(I62:I63)</f>
        <v>0</v>
      </c>
      <c r="J64" s="98">
        <f>COUNTA(J62:J63)</f>
        <v>0</v>
      </c>
      <c r="K64" s="112">
        <f>SUM(K62:K63)</f>
        <v>0</v>
      </c>
      <c r="L64" s="39">
        <f>COUNTA(L62:L63)</f>
        <v>0</v>
      </c>
      <c r="M64" s="132">
        <f>SUM(M62:M63)</f>
        <v>0</v>
      </c>
    </row>
    <row r="65" spans="1:13" ht="14.1" customHeight="1">
      <c r="A65" s="15" t="s">
        <v>184</v>
      </c>
      <c r="B65" s="22">
        <f>D67+F67+H67+J67+L67</f>
        <v>1</v>
      </c>
      <c r="C65" s="31">
        <f>G67</f>
        <v>196999</v>
      </c>
      <c r="D65" s="41"/>
      <c r="E65" s="53"/>
      <c r="F65" s="41" t="s">
        <v>187</v>
      </c>
      <c r="G65" s="69">
        <v>196999</v>
      </c>
      <c r="H65" s="41"/>
      <c r="I65" s="69"/>
      <c r="J65" s="99"/>
      <c r="K65" s="116"/>
      <c r="L65" s="41"/>
      <c r="M65" s="131"/>
    </row>
    <row r="66" spans="1:13" ht="14.1" customHeight="1">
      <c r="A66" s="16"/>
      <c r="B66" s="23"/>
      <c r="C66" s="32"/>
      <c r="D66" s="40"/>
      <c r="E66" s="54"/>
      <c r="F66" s="40"/>
      <c r="G66" s="70"/>
      <c r="H66" s="40"/>
      <c r="I66" s="70"/>
      <c r="J66" s="97"/>
      <c r="K66" s="109"/>
      <c r="L66" s="40"/>
      <c r="M66" s="129"/>
    </row>
    <row r="67" spans="1:13" s="6" customFormat="1" ht="14.1" customHeight="1">
      <c r="A67" s="14" t="s">
        <v>89</v>
      </c>
      <c r="B67" s="24"/>
      <c r="C67" s="33"/>
      <c r="D67" s="39">
        <f>COUNTA(D65:D66)</f>
        <v>0</v>
      </c>
      <c r="E67" s="55">
        <f>SUM(E65:E66)</f>
        <v>0</v>
      </c>
      <c r="F67" s="39">
        <f>COUNTA(F65:F66)</f>
        <v>1</v>
      </c>
      <c r="G67" s="68">
        <f>SUM(G65:G66)</f>
        <v>196999</v>
      </c>
      <c r="H67" s="79">
        <f>COUNTA(H65:H66)</f>
        <v>0</v>
      </c>
      <c r="I67" s="88">
        <f>SUM(I65:I66)</f>
        <v>0</v>
      </c>
      <c r="J67" s="98">
        <f>COUNTA(J65:J66)</f>
        <v>0</v>
      </c>
      <c r="K67" s="112">
        <f>SUM(K65:K66)</f>
        <v>0</v>
      </c>
      <c r="L67" s="39">
        <f>COUNTA(L65:L66)</f>
        <v>0</v>
      </c>
      <c r="M67" s="132">
        <f>SUM(M65:M66)</f>
        <v>0</v>
      </c>
    </row>
    <row r="68" spans="1:13" ht="14.1" customHeight="1">
      <c r="A68" s="15" t="s">
        <v>188</v>
      </c>
      <c r="B68" s="22">
        <f>D70+F70+H70+J70+L70</f>
        <v>1</v>
      </c>
      <c r="C68" s="31">
        <f>G70</f>
        <v>15761</v>
      </c>
      <c r="D68" s="41"/>
      <c r="E68" s="53"/>
      <c r="F68" s="41" t="s">
        <v>189</v>
      </c>
      <c r="G68" s="69">
        <v>15761</v>
      </c>
      <c r="H68" s="41"/>
      <c r="I68" s="69"/>
      <c r="J68" s="99"/>
      <c r="K68" s="116"/>
      <c r="L68" s="41"/>
      <c r="M68" s="131"/>
    </row>
    <row r="69" spans="1:13" ht="14.1" customHeight="1">
      <c r="A69" s="16"/>
      <c r="B69" s="23"/>
      <c r="C69" s="32"/>
      <c r="D69" s="40"/>
      <c r="E69" s="54"/>
      <c r="F69" s="40"/>
      <c r="G69" s="70"/>
      <c r="H69" s="40"/>
      <c r="I69" s="70"/>
      <c r="J69" s="97"/>
      <c r="K69" s="109"/>
      <c r="L69" s="40"/>
      <c r="M69" s="129"/>
    </row>
    <row r="70" spans="1:13" s="6" customFormat="1" ht="14.1" customHeight="1">
      <c r="A70" s="14" t="s">
        <v>89</v>
      </c>
      <c r="B70" s="24"/>
      <c r="C70" s="33"/>
      <c r="D70" s="39">
        <f>COUNTA(D68:D69)</f>
        <v>0</v>
      </c>
      <c r="E70" s="55">
        <f>SUM(E68:E69)</f>
        <v>0</v>
      </c>
      <c r="F70" s="39">
        <f>COUNTA(F68:F69)</f>
        <v>1</v>
      </c>
      <c r="G70" s="68">
        <f>SUM(G68:G69)</f>
        <v>15761</v>
      </c>
      <c r="H70" s="79">
        <f>COUNTA(H68:H69)</f>
        <v>0</v>
      </c>
      <c r="I70" s="88">
        <f>SUM(I68:I69)</f>
        <v>0</v>
      </c>
      <c r="J70" s="98">
        <f>COUNTA(J68:J69)</f>
        <v>0</v>
      </c>
      <c r="K70" s="112">
        <f>SUM(K68:K69)</f>
        <v>0</v>
      </c>
      <c r="L70" s="39">
        <f>COUNTA(L68:L69)</f>
        <v>0</v>
      </c>
      <c r="M70" s="132">
        <f>SUM(M68:M69)</f>
        <v>0</v>
      </c>
    </row>
    <row r="71" spans="1:13" ht="14.1" customHeight="1">
      <c r="A71" s="15" t="s">
        <v>190</v>
      </c>
      <c r="B71" s="22">
        <f>D73+F73+H73+J73+L73</f>
        <v>1</v>
      </c>
      <c r="C71" s="31">
        <f>G73</f>
        <v>959000</v>
      </c>
      <c r="D71" s="41"/>
      <c r="E71" s="53"/>
      <c r="F71" s="41" t="s">
        <v>192</v>
      </c>
      <c r="G71" s="69">
        <v>959000</v>
      </c>
      <c r="H71" s="41"/>
      <c r="I71" s="69"/>
      <c r="J71" s="99"/>
      <c r="K71" s="116"/>
      <c r="L71" s="41"/>
      <c r="M71" s="131"/>
    </row>
    <row r="72" spans="1:13" ht="14.1" customHeight="1">
      <c r="A72" s="16"/>
      <c r="B72" s="23"/>
      <c r="C72" s="32"/>
      <c r="D72" s="40"/>
      <c r="E72" s="54"/>
      <c r="F72" s="40"/>
      <c r="G72" s="70"/>
      <c r="H72" s="40"/>
      <c r="I72" s="70"/>
      <c r="J72" s="97"/>
      <c r="K72" s="109"/>
      <c r="L72" s="40"/>
      <c r="M72" s="129"/>
    </row>
    <row r="73" spans="1:13" s="6" customFormat="1" ht="14.1" customHeight="1">
      <c r="A73" s="14" t="s">
        <v>89</v>
      </c>
      <c r="B73" s="24"/>
      <c r="C73" s="33"/>
      <c r="D73" s="39">
        <f>COUNTA(D71:D72)</f>
        <v>0</v>
      </c>
      <c r="E73" s="55">
        <f>SUM(E71:E72)</f>
        <v>0</v>
      </c>
      <c r="F73" s="39">
        <f>COUNTA(F71:F72)</f>
        <v>1</v>
      </c>
      <c r="G73" s="68">
        <f>SUM(G71:G72)</f>
        <v>959000</v>
      </c>
      <c r="H73" s="79">
        <f>COUNTA(H71:H72)</f>
        <v>0</v>
      </c>
      <c r="I73" s="88">
        <f>SUM(I71:I72)</f>
        <v>0</v>
      </c>
      <c r="J73" s="98">
        <f>COUNTA(J71:J72)</f>
        <v>0</v>
      </c>
      <c r="K73" s="112">
        <f>SUM(K71:K72)</f>
        <v>0</v>
      </c>
      <c r="L73" s="39">
        <f>COUNTA(L71:L72)</f>
        <v>0</v>
      </c>
      <c r="M73" s="132">
        <f>SUM(M71:M72)</f>
        <v>0</v>
      </c>
    </row>
    <row r="74" spans="1:13" ht="14.1" customHeight="1">
      <c r="A74" s="15" t="s">
        <v>193</v>
      </c>
      <c r="B74" s="22">
        <f>D76+F76+H76+J76+L76</f>
        <v>1</v>
      </c>
      <c r="C74" s="31">
        <f>E76</f>
        <v>96991</v>
      </c>
      <c r="D74" s="41" t="s">
        <v>125</v>
      </c>
      <c r="E74" s="56">
        <v>96991</v>
      </c>
      <c r="F74" s="41"/>
      <c r="G74" s="69"/>
      <c r="H74" s="41"/>
      <c r="I74" s="69"/>
      <c r="J74" s="99"/>
      <c r="K74" s="116"/>
      <c r="L74" s="41"/>
      <c r="M74" s="131"/>
    </row>
    <row r="75" spans="1:13" ht="14.1" customHeight="1">
      <c r="A75" s="16"/>
      <c r="B75" s="23"/>
      <c r="C75" s="32"/>
      <c r="D75" s="40"/>
      <c r="E75" s="57"/>
      <c r="F75" s="40"/>
      <c r="G75" s="70"/>
      <c r="H75" s="40"/>
      <c r="I75" s="70"/>
      <c r="J75" s="97"/>
      <c r="K75" s="109"/>
      <c r="L75" s="40"/>
      <c r="M75" s="129"/>
    </row>
    <row r="76" spans="1:13" s="6" customFormat="1" ht="14.1" customHeight="1">
      <c r="A76" s="14" t="s">
        <v>89</v>
      </c>
      <c r="B76" s="24"/>
      <c r="C76" s="33"/>
      <c r="D76" s="39">
        <f>COUNTA(D74:D75)</f>
        <v>1</v>
      </c>
      <c r="E76" s="58">
        <f>SUM(E74)</f>
        <v>96991</v>
      </c>
      <c r="F76" s="39">
        <f>COUNTA(F74:F75)</f>
        <v>0</v>
      </c>
      <c r="G76" s="55">
        <f>SUM(G74:G75)</f>
        <v>0</v>
      </c>
      <c r="H76" s="79">
        <f>COUNTA(H74:H75)</f>
        <v>0</v>
      </c>
      <c r="I76" s="88">
        <f>SUM(I74:I75)</f>
        <v>0</v>
      </c>
      <c r="J76" s="98">
        <f>COUNTA(J74:J75)</f>
        <v>0</v>
      </c>
      <c r="K76" s="112">
        <f>SUM(K74:K75)</f>
        <v>0</v>
      </c>
      <c r="L76" s="39">
        <f>COUNTA(L74:L75)</f>
        <v>0</v>
      </c>
      <c r="M76" s="132">
        <f>SUM(M74:M75)</f>
        <v>0</v>
      </c>
    </row>
    <row r="77" spans="1:13" ht="14.1" customHeight="1">
      <c r="A77" s="12" t="s">
        <v>194</v>
      </c>
      <c r="B77" s="22">
        <f>D87+F87+H87+J87+L87</f>
        <v>19</v>
      </c>
      <c r="C77" s="31">
        <f>E87+G87</f>
        <v>328397.28000000003</v>
      </c>
      <c r="D77" s="37" t="s">
        <v>195</v>
      </c>
      <c r="E77" s="59">
        <v>57926</v>
      </c>
      <c r="F77" s="37" t="s">
        <v>196</v>
      </c>
      <c r="G77" s="71">
        <v>9183</v>
      </c>
      <c r="H77" s="41"/>
      <c r="I77" s="69"/>
      <c r="J77" s="99"/>
      <c r="K77" s="116"/>
      <c r="L77" s="41"/>
      <c r="M77" s="131"/>
    </row>
    <row r="78" spans="1:13" ht="14.1" customHeight="1">
      <c r="A78" s="13"/>
      <c r="B78" s="23"/>
      <c r="C78" s="32"/>
      <c r="D78" s="38" t="s">
        <v>42</v>
      </c>
      <c r="E78" s="60">
        <v>374</v>
      </c>
      <c r="F78" s="38" t="s">
        <v>197</v>
      </c>
      <c r="G78" s="72">
        <v>4351.34</v>
      </c>
      <c r="H78" s="40"/>
      <c r="I78" s="70"/>
      <c r="J78" s="97"/>
      <c r="K78" s="109"/>
      <c r="L78" s="40"/>
      <c r="M78" s="129"/>
    </row>
    <row r="79" spans="1:13" ht="14.1" customHeight="1">
      <c r="A79" s="13"/>
      <c r="B79" s="23"/>
      <c r="C79" s="32"/>
      <c r="D79" s="38" t="s">
        <v>340</v>
      </c>
      <c r="E79" s="60">
        <v>44766</v>
      </c>
      <c r="F79" s="38" t="s">
        <v>201</v>
      </c>
      <c r="G79" s="72">
        <v>13283.64</v>
      </c>
      <c r="H79" s="40"/>
      <c r="I79" s="70"/>
      <c r="J79" s="97"/>
      <c r="K79" s="109"/>
      <c r="L79" s="40"/>
      <c r="M79" s="129"/>
    </row>
    <row r="80" spans="1:13" ht="14.1" customHeight="1">
      <c r="A80" s="13"/>
      <c r="B80" s="23"/>
      <c r="C80" s="32"/>
      <c r="D80" s="38" t="s">
        <v>202</v>
      </c>
      <c r="E80" s="60">
        <v>2242</v>
      </c>
      <c r="F80" s="38" t="s">
        <v>204</v>
      </c>
      <c r="G80" s="72">
        <v>7231</v>
      </c>
      <c r="H80" s="40"/>
      <c r="I80" s="70"/>
      <c r="J80" s="97"/>
      <c r="K80" s="109"/>
      <c r="L80" s="40"/>
      <c r="M80" s="129"/>
    </row>
    <row r="81" spans="1:13" ht="14.1" customHeight="1">
      <c r="A81" s="13"/>
      <c r="B81" s="23"/>
      <c r="C81" s="32"/>
      <c r="D81" s="38" t="s">
        <v>164</v>
      </c>
      <c r="E81" s="60">
        <v>64304</v>
      </c>
      <c r="F81" s="38" t="s">
        <v>206</v>
      </c>
      <c r="G81" s="72">
        <v>2963.68</v>
      </c>
      <c r="H81" s="40"/>
      <c r="I81" s="70"/>
      <c r="J81" s="97"/>
      <c r="K81" s="109"/>
      <c r="L81" s="40"/>
      <c r="M81" s="129"/>
    </row>
    <row r="82" spans="1:13" ht="14.1" customHeight="1">
      <c r="A82" s="13"/>
      <c r="B82" s="23"/>
      <c r="C82" s="32"/>
      <c r="D82" s="38" t="s">
        <v>259</v>
      </c>
      <c r="E82" s="60">
        <v>10679</v>
      </c>
      <c r="F82" s="38" t="s">
        <v>60</v>
      </c>
      <c r="G82" s="72">
        <v>5048.3500000000004</v>
      </c>
      <c r="H82" s="40"/>
      <c r="I82" s="70"/>
      <c r="J82" s="97"/>
      <c r="K82" s="109"/>
      <c r="L82" s="40"/>
      <c r="M82" s="129"/>
    </row>
    <row r="83" spans="1:13" ht="14.1" customHeight="1">
      <c r="A83" s="13"/>
      <c r="B83" s="23"/>
      <c r="C83" s="32"/>
      <c r="D83" s="38" t="s">
        <v>55</v>
      </c>
      <c r="E83" s="60">
        <v>3729</v>
      </c>
      <c r="F83" s="38" t="s">
        <v>207</v>
      </c>
      <c r="G83" s="72">
        <v>67511</v>
      </c>
      <c r="H83" s="40"/>
      <c r="I83" s="70"/>
      <c r="J83" s="97"/>
      <c r="K83" s="109"/>
      <c r="L83" s="40"/>
      <c r="M83" s="129"/>
    </row>
    <row r="84" spans="1:13" ht="14.1" customHeight="1">
      <c r="A84" s="13"/>
      <c r="B84" s="23"/>
      <c r="C84" s="32"/>
      <c r="D84" s="38" t="s">
        <v>176</v>
      </c>
      <c r="E84" s="60">
        <v>17925</v>
      </c>
      <c r="F84" s="38" t="s">
        <v>185</v>
      </c>
      <c r="G84" s="72">
        <v>1578.71</v>
      </c>
      <c r="H84" s="40"/>
      <c r="I84" s="70"/>
      <c r="J84" s="97"/>
      <c r="K84" s="109"/>
      <c r="L84" s="40"/>
      <c r="M84" s="129"/>
    </row>
    <row r="85" spans="1:13" ht="14.1" customHeight="1">
      <c r="A85" s="13"/>
      <c r="B85" s="23"/>
      <c r="C85" s="32"/>
      <c r="D85" s="38" t="s">
        <v>341</v>
      </c>
      <c r="E85" s="61">
        <v>10691</v>
      </c>
      <c r="F85" s="38" t="s">
        <v>115</v>
      </c>
      <c r="G85" s="72">
        <v>1223.02</v>
      </c>
      <c r="H85" s="40"/>
      <c r="I85" s="70"/>
      <c r="J85" s="97"/>
      <c r="K85" s="109"/>
      <c r="L85" s="40"/>
      <c r="M85" s="129"/>
    </row>
    <row r="86" spans="1:13" ht="14.1" customHeight="1">
      <c r="A86" s="13"/>
      <c r="B86" s="23"/>
      <c r="C86" s="32"/>
      <c r="D86" s="40"/>
      <c r="E86" s="54"/>
      <c r="F86" s="38" t="s">
        <v>72</v>
      </c>
      <c r="G86" s="72">
        <v>3387.54</v>
      </c>
      <c r="H86" s="40"/>
      <c r="I86" s="70"/>
      <c r="J86" s="97"/>
      <c r="K86" s="109"/>
      <c r="L86" s="40"/>
      <c r="M86" s="129"/>
    </row>
    <row r="87" spans="1:13" s="6" customFormat="1" ht="14.1" customHeight="1">
      <c r="A87" s="14" t="s">
        <v>89</v>
      </c>
      <c r="B87" s="24"/>
      <c r="C87" s="33"/>
      <c r="D87" s="39">
        <f>COUNTA(D77:D86)</f>
        <v>9</v>
      </c>
      <c r="E87" s="58">
        <f>SUM(E77:E86)</f>
        <v>212636</v>
      </c>
      <c r="F87" s="39">
        <f>COUNTA(F77:F86)</f>
        <v>10</v>
      </c>
      <c r="G87" s="68">
        <f>SUM(G77:G86)</f>
        <v>115761.28</v>
      </c>
      <c r="H87" s="79">
        <f>COUNTA(H77:H86)</f>
        <v>0</v>
      </c>
      <c r="I87" s="88">
        <f>SUM(I85:I86)</f>
        <v>0</v>
      </c>
      <c r="J87" s="98">
        <f>COUNTA(J77:J86)</f>
        <v>0</v>
      </c>
      <c r="K87" s="112">
        <f>SUM(K85:K86)</f>
        <v>0</v>
      </c>
      <c r="L87" s="39">
        <f>COUNTA(L77:L86)</f>
        <v>0</v>
      </c>
      <c r="M87" s="132">
        <f>SUM(M85:M86)</f>
        <v>0</v>
      </c>
    </row>
    <row r="88" spans="1:13" ht="14.1" customHeight="1">
      <c r="A88" s="15" t="s">
        <v>208</v>
      </c>
      <c r="B88" s="22">
        <f>D90+F90+H90+J90+L90</f>
        <v>1</v>
      </c>
      <c r="C88" s="31">
        <f>E90</f>
        <v>9510</v>
      </c>
      <c r="D88" s="41" t="s">
        <v>209</v>
      </c>
      <c r="E88" s="56">
        <v>9510</v>
      </c>
      <c r="F88" s="41"/>
      <c r="G88" s="69"/>
      <c r="H88" s="41"/>
      <c r="I88" s="69"/>
      <c r="J88" s="99"/>
      <c r="K88" s="116"/>
      <c r="L88" s="41"/>
      <c r="M88" s="131"/>
    </row>
    <row r="89" spans="1:13" ht="14.1" customHeight="1">
      <c r="A89" s="16"/>
      <c r="B89" s="23"/>
      <c r="C89" s="32"/>
      <c r="D89" s="40"/>
      <c r="E89" s="57"/>
      <c r="F89" s="40"/>
      <c r="G89" s="73"/>
      <c r="H89" s="40"/>
      <c r="I89" s="70"/>
      <c r="J89" s="97"/>
      <c r="K89" s="109"/>
      <c r="L89" s="40"/>
      <c r="M89" s="129"/>
    </row>
    <row r="90" spans="1:13" s="6" customFormat="1" ht="14.1" customHeight="1">
      <c r="A90" s="14" t="s">
        <v>89</v>
      </c>
      <c r="B90" s="24"/>
      <c r="C90" s="33"/>
      <c r="D90" s="39">
        <f>COUNTA(D88:D89)</f>
        <v>1</v>
      </c>
      <c r="E90" s="58">
        <f>SUM(E88:E89)</f>
        <v>9510</v>
      </c>
      <c r="F90" s="39">
        <f>COUNTA(F88:F89)</f>
        <v>0</v>
      </c>
      <c r="G90" s="55">
        <f>SUM(G88:G89)</f>
        <v>0</v>
      </c>
      <c r="H90" s="79">
        <f>COUNTA(H88:H89)</f>
        <v>0</v>
      </c>
      <c r="I90" s="88">
        <f>SUM(I88:I89)</f>
        <v>0</v>
      </c>
      <c r="J90" s="98">
        <f>COUNTA(J88:J89)</f>
        <v>0</v>
      </c>
      <c r="K90" s="112">
        <f>SUM(K88:K89)</f>
        <v>0</v>
      </c>
      <c r="L90" s="39">
        <f>COUNTA(L88:L89)</f>
        <v>0</v>
      </c>
      <c r="M90" s="132">
        <f>SUM(M88:M89)</f>
        <v>0</v>
      </c>
    </row>
    <row r="91" spans="1:13" s="6" customFormat="1" ht="20.25" customHeight="1">
      <c r="A91" s="17" t="s">
        <v>182</v>
      </c>
      <c r="B91" s="25">
        <f>SUM(B7:B90)</f>
        <v>152</v>
      </c>
      <c r="C91" s="34">
        <f>SUM(C7:C90)</f>
        <v>2213003.34</v>
      </c>
      <c r="D91" s="42">
        <f>D52+D58+D61+D76+D87+D90</f>
        <v>62</v>
      </c>
      <c r="E91" s="62">
        <f>E52+E58+E61+E76+E87+E90</f>
        <v>555144.14</v>
      </c>
      <c r="F91" s="64">
        <f>F52+F58+F64+F67+F70+F73+F87</f>
        <v>44</v>
      </c>
      <c r="G91" s="74">
        <f>G52+G58+G64+G67+G70+G73+G87</f>
        <v>1495216.13</v>
      </c>
      <c r="H91" s="80">
        <f t="shared" ref="H91:M91" si="0">H52+H58+H61+H64+H67+H70+H73+H76+H87+H90</f>
        <v>8</v>
      </c>
      <c r="I91" s="89">
        <f t="shared" si="0"/>
        <v>36343.619999999995</v>
      </c>
      <c r="J91" s="100">
        <f t="shared" si="0"/>
        <v>31</v>
      </c>
      <c r="K91" s="117">
        <f t="shared" si="0"/>
        <v>113284.56</v>
      </c>
      <c r="L91" s="64">
        <f t="shared" si="0"/>
        <v>7</v>
      </c>
      <c r="M91" s="135">
        <f t="shared" si="0"/>
        <v>13014.89</v>
      </c>
    </row>
    <row r="92" spans="1:13" ht="14.1" customHeight="1">
      <c r="B92" s="2" t="s">
        <v>211</v>
      </c>
      <c r="C92" s="35"/>
      <c r="G92" s="75"/>
      <c r="I92" s="75"/>
      <c r="K92" s="76"/>
      <c r="M92" s="76"/>
    </row>
    <row r="93" spans="1:13" ht="14.1" customHeight="1">
      <c r="C93" s="35"/>
      <c r="G93" s="75"/>
      <c r="H93" s="81"/>
      <c r="I93" s="90"/>
      <c r="K93" s="76"/>
      <c r="M93" s="76"/>
    </row>
    <row r="94" spans="1:13" ht="14.1" customHeight="1">
      <c r="F94" s="65"/>
      <c r="G94" s="75"/>
      <c r="H94" s="81"/>
      <c r="I94" s="90"/>
      <c r="K94" s="76"/>
      <c r="M94" s="76"/>
    </row>
    <row r="95" spans="1:13" ht="14.1" customHeight="1">
      <c r="G95" s="75"/>
      <c r="H95" s="81"/>
      <c r="I95" s="90"/>
      <c r="K95" s="76"/>
      <c r="M95" s="76"/>
    </row>
    <row r="96" spans="1:13" ht="14.1" customHeight="1">
      <c r="G96" s="75"/>
      <c r="I96" s="75"/>
      <c r="K96" s="76"/>
      <c r="M96" s="76"/>
    </row>
    <row r="97" spans="1:42" ht="14.1" customHeight="1">
      <c r="G97" s="75"/>
      <c r="I97" s="75"/>
      <c r="K97" s="76"/>
      <c r="M97" s="76"/>
    </row>
    <row r="98" spans="1:42" ht="14.1" customHeight="1">
      <c r="G98" s="75"/>
      <c r="I98" s="75"/>
      <c r="K98" s="76"/>
      <c r="M98" s="76"/>
    </row>
    <row r="99" spans="1:42" ht="14.1" customHeight="1">
      <c r="G99" s="75"/>
      <c r="I99" s="75"/>
      <c r="K99" s="76"/>
      <c r="M99" s="76"/>
    </row>
    <row r="100" spans="1:42" ht="14.1" customHeight="1">
      <c r="G100" s="75"/>
      <c r="I100" s="75"/>
      <c r="K100" s="76"/>
      <c r="M100" s="76"/>
    </row>
    <row r="101" spans="1:42" ht="14.1" customHeight="1">
      <c r="G101" s="75"/>
      <c r="I101" s="75"/>
      <c r="K101" s="76"/>
      <c r="M101" s="76"/>
    </row>
    <row r="102" spans="1:42" ht="14.1" customHeight="1">
      <c r="G102" s="75"/>
      <c r="I102" s="75"/>
      <c r="K102" s="76"/>
      <c r="M102" s="76"/>
    </row>
    <row r="103" spans="1:42" s="7" customFormat="1" ht="14.1" customHeight="1">
      <c r="A103" s="18"/>
      <c r="B103" s="26"/>
      <c r="C103" s="26"/>
      <c r="D103" s="26"/>
      <c r="F103" s="26"/>
      <c r="G103" s="75"/>
      <c r="H103" s="26"/>
      <c r="I103" s="75"/>
      <c r="J103" s="26"/>
      <c r="K103" s="76"/>
      <c r="L103" s="26"/>
      <c r="M103" s="7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</row>
    <row r="104" spans="1:42" s="7" customFormat="1" ht="14.1" customHeight="1">
      <c r="A104" s="18"/>
      <c r="B104" s="26"/>
      <c r="C104" s="26"/>
      <c r="D104" s="26"/>
      <c r="F104" s="26"/>
      <c r="G104" s="75"/>
      <c r="H104" s="26"/>
      <c r="I104" s="75"/>
      <c r="J104" s="26"/>
      <c r="K104" s="76"/>
      <c r="L104" s="26"/>
      <c r="M104" s="7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</row>
    <row r="105" spans="1:42" s="7" customFormat="1" ht="14.1" customHeight="1">
      <c r="A105" s="18"/>
      <c r="B105" s="26"/>
      <c r="C105" s="26"/>
      <c r="D105" s="26"/>
      <c r="F105" s="26"/>
      <c r="G105" s="75"/>
      <c r="H105" s="26"/>
      <c r="I105" s="75"/>
      <c r="J105" s="26"/>
      <c r="K105" s="76"/>
      <c r="L105" s="26"/>
      <c r="M105" s="76"/>
    </row>
    <row r="106" spans="1:42" s="7" customFormat="1" ht="14.1" customHeight="1">
      <c r="A106" s="18"/>
      <c r="B106" s="26"/>
      <c r="C106" s="26"/>
      <c r="D106" s="26"/>
      <c r="F106" s="26"/>
      <c r="G106" s="75"/>
      <c r="H106" s="26"/>
      <c r="I106" s="75"/>
      <c r="J106" s="26"/>
      <c r="K106" s="76"/>
      <c r="L106" s="26"/>
      <c r="M106" s="76"/>
    </row>
    <row r="107" spans="1:42" s="7" customFormat="1" ht="14.1" customHeight="1">
      <c r="A107" s="18"/>
      <c r="B107" s="26"/>
      <c r="C107" s="26"/>
      <c r="D107" s="26"/>
      <c r="F107" s="26"/>
      <c r="G107" s="75"/>
      <c r="H107" s="26"/>
      <c r="I107" s="75"/>
      <c r="J107" s="26"/>
      <c r="K107" s="76"/>
      <c r="L107" s="26"/>
      <c r="M107" s="76"/>
    </row>
    <row r="108" spans="1:42" s="7" customFormat="1" ht="14.1" customHeight="1">
      <c r="A108" s="18"/>
      <c r="B108" s="26"/>
      <c r="C108" s="26"/>
      <c r="D108" s="26"/>
      <c r="F108" s="26"/>
      <c r="G108" s="75"/>
      <c r="H108" s="26"/>
      <c r="I108" s="75"/>
      <c r="J108" s="26"/>
      <c r="K108" s="76"/>
      <c r="L108" s="26"/>
      <c r="M108" s="76"/>
    </row>
    <row r="109" spans="1:42" s="7" customFormat="1" ht="14.1" customHeight="1">
      <c r="A109" s="18"/>
      <c r="B109" s="26"/>
      <c r="C109" s="26"/>
      <c r="D109" s="26"/>
      <c r="F109" s="26"/>
      <c r="G109" s="75"/>
      <c r="H109" s="26"/>
      <c r="I109" s="75"/>
      <c r="J109" s="26"/>
      <c r="K109" s="76"/>
      <c r="L109" s="26"/>
      <c r="M109" s="76"/>
    </row>
    <row r="110" spans="1:42" s="7" customFormat="1" ht="14.1" customHeight="1">
      <c r="A110" s="18"/>
      <c r="B110" s="26"/>
      <c r="C110" s="26"/>
      <c r="D110" s="26"/>
      <c r="F110" s="26"/>
      <c r="G110" s="75"/>
      <c r="H110" s="26"/>
      <c r="I110" s="75"/>
      <c r="J110" s="26"/>
      <c r="K110" s="76"/>
      <c r="L110" s="26"/>
      <c r="M110" s="76"/>
    </row>
    <row r="111" spans="1:42" s="7" customFormat="1" ht="14.1" customHeight="1">
      <c r="A111" s="18"/>
      <c r="B111" s="26"/>
      <c r="C111" s="26"/>
      <c r="D111" s="26"/>
      <c r="F111" s="26"/>
      <c r="G111" s="75"/>
      <c r="H111" s="26"/>
      <c r="I111" s="26"/>
      <c r="J111" s="26"/>
      <c r="K111" s="76"/>
      <c r="L111" s="26"/>
      <c r="M111" s="76"/>
    </row>
    <row r="112" spans="1:42" s="7" customFormat="1" ht="14.1" customHeight="1">
      <c r="A112" s="18"/>
      <c r="B112" s="26"/>
      <c r="C112" s="26"/>
      <c r="D112" s="26"/>
      <c r="F112" s="26"/>
      <c r="G112" s="75"/>
      <c r="H112" s="26"/>
      <c r="I112" s="26"/>
      <c r="J112" s="26"/>
      <c r="K112" s="76"/>
      <c r="L112" s="26"/>
      <c r="M112" s="76"/>
    </row>
    <row r="113" spans="1:13" s="7" customFormat="1" ht="14.1" customHeight="1">
      <c r="A113" s="18"/>
      <c r="B113" s="26"/>
      <c r="C113" s="26"/>
      <c r="D113" s="26"/>
      <c r="F113" s="26"/>
      <c r="G113" s="75"/>
      <c r="H113" s="26"/>
      <c r="I113" s="26"/>
      <c r="J113" s="26"/>
      <c r="K113" s="76"/>
      <c r="L113" s="26"/>
      <c r="M113" s="76"/>
    </row>
    <row r="114" spans="1:13" s="7" customFormat="1" ht="14.1" customHeight="1">
      <c r="A114" s="18"/>
      <c r="B114" s="26"/>
      <c r="C114" s="26"/>
      <c r="D114" s="26"/>
      <c r="F114" s="26"/>
      <c r="G114" s="75"/>
      <c r="H114" s="26"/>
      <c r="I114" s="26"/>
      <c r="J114" s="26"/>
      <c r="K114" s="76"/>
      <c r="L114" s="26"/>
      <c r="M114" s="76"/>
    </row>
    <row r="115" spans="1:13" s="7" customFormat="1" ht="14.1" customHeight="1">
      <c r="A115" s="18"/>
      <c r="B115" s="26"/>
      <c r="C115" s="26"/>
      <c r="D115" s="26"/>
      <c r="F115" s="26"/>
      <c r="G115" s="75"/>
      <c r="H115" s="26"/>
      <c r="I115" s="26"/>
      <c r="J115" s="26"/>
      <c r="K115" s="76"/>
      <c r="L115" s="26"/>
      <c r="M115" s="76"/>
    </row>
    <row r="116" spans="1:13" s="7" customFormat="1" ht="14.1" customHeight="1">
      <c r="A116" s="18"/>
      <c r="B116" s="26"/>
      <c r="C116" s="26"/>
      <c r="D116" s="26"/>
      <c r="F116" s="26"/>
      <c r="G116" s="75"/>
      <c r="H116" s="26"/>
      <c r="I116" s="26"/>
      <c r="J116" s="26"/>
      <c r="K116" s="76"/>
      <c r="L116" s="26"/>
      <c r="M116" s="76"/>
    </row>
    <row r="117" spans="1:13" s="7" customFormat="1" ht="14.1" customHeight="1">
      <c r="A117" s="18"/>
      <c r="B117" s="26"/>
      <c r="C117" s="26"/>
      <c r="D117" s="26"/>
      <c r="F117" s="26"/>
      <c r="G117" s="75"/>
      <c r="H117" s="26"/>
      <c r="I117" s="26"/>
      <c r="J117" s="26"/>
      <c r="K117" s="76"/>
      <c r="L117" s="26"/>
      <c r="M117" s="76"/>
    </row>
    <row r="118" spans="1:13" s="7" customFormat="1" ht="14.1" customHeight="1">
      <c r="A118" s="18"/>
      <c r="B118" s="26"/>
      <c r="C118" s="26"/>
      <c r="D118" s="26"/>
      <c r="F118" s="26"/>
      <c r="G118" s="75"/>
      <c r="H118" s="26"/>
      <c r="I118" s="26"/>
      <c r="J118" s="26"/>
      <c r="K118" s="76"/>
      <c r="L118" s="26"/>
      <c r="M118" s="76"/>
    </row>
    <row r="119" spans="1:13" s="7" customFormat="1" ht="14.1" customHeight="1">
      <c r="A119" s="18"/>
      <c r="B119" s="26"/>
      <c r="C119" s="26"/>
      <c r="D119" s="26"/>
      <c r="F119" s="26"/>
      <c r="G119" s="75"/>
      <c r="H119" s="26"/>
      <c r="I119" s="26"/>
      <c r="J119" s="26"/>
      <c r="K119" s="76"/>
      <c r="L119" s="26"/>
      <c r="M119" s="76"/>
    </row>
    <row r="120" spans="1:13" s="7" customFormat="1" ht="14.1" customHeight="1">
      <c r="A120" s="18"/>
      <c r="B120" s="26"/>
      <c r="C120" s="26"/>
      <c r="D120" s="26"/>
      <c r="F120" s="26"/>
      <c r="G120" s="75"/>
      <c r="H120" s="26"/>
      <c r="I120" s="26"/>
      <c r="J120" s="26"/>
      <c r="K120" s="76"/>
      <c r="L120" s="26"/>
      <c r="M120" s="76"/>
    </row>
    <row r="121" spans="1:13" s="7" customFormat="1" ht="14.1" customHeight="1">
      <c r="A121" s="18"/>
      <c r="B121" s="26"/>
      <c r="C121" s="26"/>
      <c r="D121" s="26"/>
      <c r="F121" s="26"/>
      <c r="G121" s="75"/>
      <c r="H121" s="26"/>
      <c r="I121" s="26"/>
      <c r="J121" s="26"/>
      <c r="K121" s="76"/>
      <c r="L121" s="26"/>
      <c r="M121" s="76"/>
    </row>
    <row r="122" spans="1:13" s="7" customFormat="1" ht="14.1" customHeight="1">
      <c r="A122" s="18"/>
      <c r="B122" s="26"/>
      <c r="C122" s="26"/>
      <c r="D122" s="26"/>
      <c r="F122" s="26"/>
      <c r="G122" s="75"/>
      <c r="H122" s="26"/>
      <c r="I122" s="26"/>
      <c r="J122" s="26"/>
      <c r="K122" s="76"/>
      <c r="L122" s="26"/>
      <c r="M122" s="76"/>
    </row>
    <row r="123" spans="1:13" s="7" customFormat="1" ht="14.1" customHeight="1">
      <c r="A123" s="18"/>
      <c r="B123" s="26"/>
      <c r="C123" s="26"/>
      <c r="D123" s="26"/>
      <c r="F123" s="26"/>
      <c r="G123" s="75"/>
      <c r="H123" s="26"/>
      <c r="I123" s="26"/>
      <c r="J123" s="26"/>
      <c r="K123" s="76"/>
      <c r="L123" s="26"/>
      <c r="M123" s="76"/>
    </row>
    <row r="124" spans="1:13" s="7" customFormat="1" ht="14.1" customHeight="1">
      <c r="A124" s="18"/>
      <c r="B124" s="26"/>
      <c r="C124" s="26"/>
      <c r="D124" s="26"/>
      <c r="F124" s="26"/>
      <c r="G124" s="75"/>
      <c r="H124" s="26"/>
      <c r="I124" s="26"/>
      <c r="J124" s="26"/>
      <c r="K124" s="76"/>
      <c r="L124" s="26"/>
      <c r="M124" s="76"/>
    </row>
    <row r="125" spans="1:13" s="7" customFormat="1" ht="14.1" customHeight="1">
      <c r="A125" s="18"/>
      <c r="B125" s="26"/>
      <c r="C125" s="26"/>
      <c r="D125" s="26"/>
      <c r="F125" s="26"/>
      <c r="G125" s="75"/>
      <c r="H125" s="26"/>
      <c r="I125" s="26"/>
      <c r="J125" s="26"/>
      <c r="K125" s="76"/>
      <c r="L125" s="26"/>
      <c r="M125" s="76"/>
    </row>
    <row r="126" spans="1:13" s="7" customFormat="1" ht="14.1" customHeight="1">
      <c r="A126" s="18"/>
      <c r="B126" s="26"/>
      <c r="C126" s="26"/>
      <c r="D126" s="26"/>
      <c r="F126" s="26"/>
      <c r="G126" s="75"/>
      <c r="H126" s="26"/>
      <c r="I126" s="26"/>
      <c r="J126" s="26"/>
      <c r="K126" s="76"/>
      <c r="L126" s="26"/>
      <c r="M126" s="76"/>
    </row>
    <row r="127" spans="1:13" s="7" customFormat="1" ht="14.1" customHeight="1">
      <c r="A127" s="18"/>
      <c r="B127" s="26"/>
      <c r="C127" s="26"/>
      <c r="D127" s="26"/>
      <c r="F127" s="26"/>
      <c r="G127" s="75"/>
      <c r="H127" s="26"/>
      <c r="I127" s="26"/>
      <c r="J127" s="26"/>
      <c r="K127" s="76"/>
      <c r="L127" s="26"/>
      <c r="M127" s="76"/>
    </row>
    <row r="128" spans="1:13" s="7" customFormat="1" ht="14.1" customHeight="1">
      <c r="A128" s="18"/>
      <c r="B128" s="26"/>
      <c r="C128" s="26"/>
      <c r="D128" s="26"/>
      <c r="F128" s="26"/>
      <c r="G128" s="75"/>
      <c r="H128" s="26"/>
      <c r="I128" s="26"/>
      <c r="J128" s="26"/>
      <c r="K128" s="76"/>
      <c r="L128" s="26"/>
      <c r="M128" s="76"/>
    </row>
    <row r="129" spans="1:13" s="7" customFormat="1" ht="14.1" customHeight="1">
      <c r="A129" s="18"/>
      <c r="B129" s="26"/>
      <c r="C129" s="26"/>
      <c r="D129" s="26"/>
      <c r="F129" s="26"/>
      <c r="G129" s="75"/>
      <c r="H129" s="26"/>
      <c r="I129" s="26"/>
      <c r="J129" s="26"/>
      <c r="K129" s="76"/>
      <c r="L129" s="26"/>
      <c r="M129" s="76"/>
    </row>
    <row r="130" spans="1:13" s="7" customFormat="1" ht="14.1" customHeight="1">
      <c r="A130" s="18"/>
      <c r="B130" s="26"/>
      <c r="C130" s="26"/>
      <c r="D130" s="26"/>
      <c r="F130" s="26"/>
      <c r="G130" s="75"/>
      <c r="H130" s="26"/>
      <c r="I130" s="26"/>
      <c r="J130" s="26"/>
      <c r="K130" s="76"/>
      <c r="L130" s="26"/>
      <c r="M130" s="76"/>
    </row>
    <row r="131" spans="1:13" s="7" customFormat="1" ht="14.1" customHeight="1">
      <c r="A131" s="18"/>
      <c r="B131" s="26"/>
      <c r="C131" s="26"/>
      <c r="D131" s="26"/>
      <c r="F131" s="26"/>
      <c r="G131" s="75"/>
      <c r="H131" s="26"/>
      <c r="I131" s="26"/>
      <c r="J131" s="26"/>
      <c r="K131" s="76"/>
      <c r="L131" s="26"/>
      <c r="M131" s="76"/>
    </row>
    <row r="132" spans="1:13" s="7" customFormat="1" ht="14.1" customHeight="1">
      <c r="A132" s="18"/>
      <c r="B132" s="26"/>
      <c r="C132" s="26"/>
      <c r="D132" s="26"/>
      <c r="F132" s="26"/>
      <c r="G132" s="75"/>
      <c r="H132" s="26"/>
      <c r="I132" s="26"/>
      <c r="J132" s="26"/>
      <c r="K132" s="76"/>
      <c r="L132" s="26"/>
      <c r="M132" s="76"/>
    </row>
    <row r="133" spans="1:13" s="7" customFormat="1" ht="14.1" customHeight="1">
      <c r="A133" s="18"/>
      <c r="B133" s="26"/>
      <c r="C133" s="26"/>
      <c r="D133" s="26"/>
      <c r="F133" s="26"/>
      <c r="G133" s="75"/>
      <c r="H133" s="26"/>
      <c r="I133" s="26"/>
      <c r="J133" s="26"/>
      <c r="K133" s="76"/>
      <c r="L133" s="26"/>
      <c r="M133" s="76"/>
    </row>
    <row r="134" spans="1:13" s="7" customFormat="1" ht="14.1" customHeight="1">
      <c r="A134" s="18"/>
      <c r="B134" s="26"/>
      <c r="C134" s="26"/>
      <c r="D134" s="26"/>
      <c r="F134" s="26"/>
      <c r="G134" s="75"/>
      <c r="H134" s="26"/>
      <c r="I134" s="26"/>
      <c r="J134" s="26"/>
      <c r="K134" s="76"/>
      <c r="L134" s="26"/>
      <c r="M134" s="76"/>
    </row>
    <row r="135" spans="1:13" s="7" customFormat="1" ht="14.1" customHeight="1">
      <c r="A135" s="18"/>
      <c r="B135" s="26"/>
      <c r="C135" s="26"/>
      <c r="D135" s="26"/>
      <c r="F135" s="26"/>
      <c r="G135" s="75"/>
      <c r="H135" s="26"/>
      <c r="I135" s="26"/>
      <c r="J135" s="26"/>
      <c r="K135" s="76"/>
      <c r="L135" s="26"/>
      <c r="M135" s="76"/>
    </row>
    <row r="136" spans="1:13" s="7" customFormat="1" ht="14.1" customHeight="1">
      <c r="A136" s="18"/>
      <c r="B136" s="26"/>
      <c r="C136" s="26"/>
      <c r="D136" s="26"/>
      <c r="F136" s="26"/>
      <c r="G136" s="75"/>
      <c r="H136" s="26"/>
      <c r="I136" s="26"/>
      <c r="J136" s="26"/>
      <c r="K136" s="76"/>
      <c r="L136" s="26"/>
      <c r="M136" s="76"/>
    </row>
    <row r="137" spans="1:13" s="7" customFormat="1" ht="14.1" customHeight="1">
      <c r="A137" s="18"/>
      <c r="B137" s="26"/>
      <c r="C137" s="26"/>
      <c r="D137" s="26"/>
      <c r="F137" s="26"/>
      <c r="G137" s="75"/>
      <c r="H137" s="26"/>
      <c r="I137" s="26"/>
      <c r="J137" s="26"/>
      <c r="K137" s="76"/>
      <c r="L137" s="26"/>
      <c r="M137" s="76"/>
    </row>
    <row r="138" spans="1:13" s="7" customFormat="1" ht="14.1" customHeight="1">
      <c r="A138" s="18"/>
      <c r="B138" s="26"/>
      <c r="C138" s="26"/>
      <c r="D138" s="26"/>
      <c r="F138" s="26"/>
      <c r="G138" s="75"/>
      <c r="H138" s="26"/>
      <c r="I138" s="26"/>
      <c r="J138" s="26"/>
      <c r="K138" s="76"/>
      <c r="L138" s="26"/>
      <c r="M138" s="76"/>
    </row>
    <row r="139" spans="1:13" s="7" customFormat="1" ht="14.1" customHeight="1">
      <c r="A139" s="18"/>
      <c r="B139" s="26"/>
      <c r="C139" s="26"/>
      <c r="D139" s="26"/>
      <c r="F139" s="26"/>
      <c r="G139" s="75"/>
      <c r="H139" s="26"/>
      <c r="I139" s="26"/>
      <c r="J139" s="26"/>
      <c r="K139" s="76"/>
      <c r="L139" s="26"/>
      <c r="M139" s="76"/>
    </row>
    <row r="140" spans="1:13" s="7" customFormat="1" ht="14.1" customHeight="1">
      <c r="A140" s="18"/>
      <c r="B140" s="26"/>
      <c r="C140" s="26"/>
      <c r="D140" s="26"/>
      <c r="F140" s="26"/>
      <c r="G140" s="75"/>
      <c r="H140" s="26"/>
      <c r="I140" s="26"/>
      <c r="J140" s="26"/>
      <c r="K140" s="76"/>
      <c r="L140" s="26"/>
      <c r="M140" s="76"/>
    </row>
    <row r="141" spans="1:13" s="7" customFormat="1" ht="14.1" customHeight="1">
      <c r="A141" s="18"/>
      <c r="B141" s="26"/>
      <c r="C141" s="26"/>
      <c r="D141" s="26"/>
      <c r="F141" s="26"/>
      <c r="G141" s="75"/>
      <c r="H141" s="26"/>
      <c r="I141" s="26"/>
      <c r="J141" s="26"/>
      <c r="K141" s="76"/>
      <c r="L141" s="26"/>
      <c r="M141" s="76"/>
    </row>
    <row r="142" spans="1:13" s="7" customFormat="1" ht="14.1" customHeight="1">
      <c r="A142" s="18"/>
      <c r="B142" s="26"/>
      <c r="C142" s="26"/>
      <c r="D142" s="26"/>
      <c r="F142" s="26"/>
      <c r="G142" s="75"/>
      <c r="H142" s="26"/>
      <c r="I142" s="26"/>
      <c r="J142" s="26"/>
      <c r="K142" s="76"/>
      <c r="L142" s="26"/>
      <c r="M142" s="76"/>
    </row>
    <row r="143" spans="1:13" s="7" customFormat="1" ht="14.1" customHeight="1">
      <c r="A143" s="18"/>
      <c r="B143" s="26"/>
      <c r="C143" s="26"/>
      <c r="D143" s="26"/>
      <c r="F143" s="26"/>
      <c r="G143" s="75"/>
      <c r="H143" s="26"/>
      <c r="I143" s="26"/>
      <c r="J143" s="26"/>
      <c r="K143" s="76"/>
      <c r="L143" s="26"/>
      <c r="M143" s="76"/>
    </row>
    <row r="144" spans="1:13" s="7" customFormat="1" ht="14.1" customHeight="1">
      <c r="A144" s="18"/>
      <c r="B144" s="26"/>
      <c r="C144" s="26"/>
      <c r="D144" s="26"/>
      <c r="F144" s="26"/>
      <c r="G144" s="75"/>
      <c r="H144" s="26"/>
      <c r="I144" s="26"/>
      <c r="J144" s="26"/>
      <c r="K144" s="76"/>
      <c r="L144" s="26"/>
      <c r="M144" s="76"/>
    </row>
    <row r="145" spans="1:13" s="7" customFormat="1" ht="14.1" customHeight="1">
      <c r="A145" s="18"/>
      <c r="B145" s="26"/>
      <c r="C145" s="26"/>
      <c r="D145" s="26"/>
      <c r="F145" s="26"/>
      <c r="G145" s="75"/>
      <c r="H145" s="26"/>
      <c r="I145" s="26"/>
      <c r="J145" s="26"/>
      <c r="K145" s="76"/>
      <c r="L145" s="26"/>
      <c r="M145" s="76"/>
    </row>
    <row r="146" spans="1:13" s="7" customFormat="1" ht="14.1" customHeight="1">
      <c r="A146" s="18"/>
      <c r="B146" s="26"/>
      <c r="C146" s="26"/>
      <c r="D146" s="26"/>
      <c r="F146" s="26"/>
      <c r="G146" s="75"/>
      <c r="H146" s="26"/>
      <c r="I146" s="26"/>
      <c r="J146" s="26"/>
      <c r="K146" s="76"/>
      <c r="L146" s="26"/>
      <c r="M146" s="76"/>
    </row>
    <row r="147" spans="1:13" s="7" customFormat="1" ht="14.1" customHeight="1">
      <c r="A147" s="18"/>
      <c r="B147" s="26"/>
      <c r="C147" s="26"/>
      <c r="D147" s="26"/>
      <c r="F147" s="26"/>
      <c r="G147" s="75"/>
      <c r="H147" s="26"/>
      <c r="I147" s="26"/>
      <c r="J147" s="26"/>
      <c r="K147" s="76"/>
      <c r="L147" s="26"/>
      <c r="M147" s="76"/>
    </row>
    <row r="148" spans="1:13" s="7" customFormat="1" ht="14.1" customHeight="1">
      <c r="A148" s="18"/>
      <c r="B148" s="26"/>
      <c r="C148" s="26"/>
      <c r="D148" s="26"/>
      <c r="F148" s="26"/>
      <c r="G148" s="75"/>
      <c r="H148" s="26"/>
      <c r="I148" s="26"/>
      <c r="J148" s="26"/>
      <c r="K148" s="76"/>
      <c r="L148" s="26"/>
      <c r="M148" s="76"/>
    </row>
    <row r="149" spans="1:13" s="7" customFormat="1" ht="14.1" customHeight="1">
      <c r="A149" s="18"/>
      <c r="B149" s="26"/>
      <c r="C149" s="26"/>
      <c r="D149" s="26"/>
      <c r="F149" s="26"/>
      <c r="G149" s="75"/>
      <c r="H149" s="26"/>
      <c r="I149" s="26"/>
      <c r="J149" s="26"/>
      <c r="K149" s="76"/>
      <c r="L149" s="26"/>
      <c r="M149" s="76"/>
    </row>
    <row r="150" spans="1:13" s="7" customFormat="1" ht="14.1" customHeight="1">
      <c r="A150" s="18"/>
      <c r="B150" s="26"/>
      <c r="C150" s="26"/>
      <c r="D150" s="26"/>
      <c r="F150" s="26"/>
      <c r="G150" s="75"/>
      <c r="H150" s="26"/>
      <c r="I150" s="26"/>
      <c r="J150" s="26"/>
      <c r="K150" s="76"/>
      <c r="L150" s="26"/>
      <c r="M150" s="76"/>
    </row>
    <row r="151" spans="1:13" s="7" customFormat="1" ht="14.1" customHeight="1">
      <c r="A151" s="18"/>
      <c r="B151" s="26"/>
      <c r="C151" s="26"/>
      <c r="D151" s="26"/>
      <c r="F151" s="26"/>
      <c r="G151" s="75"/>
      <c r="H151" s="26"/>
      <c r="I151" s="26"/>
      <c r="J151" s="26"/>
      <c r="K151" s="76"/>
      <c r="L151" s="26"/>
      <c r="M151" s="76"/>
    </row>
    <row r="152" spans="1:13" s="7" customFormat="1" ht="14.1" customHeight="1">
      <c r="A152" s="18"/>
      <c r="B152" s="26"/>
      <c r="C152" s="26"/>
      <c r="D152" s="26"/>
      <c r="F152" s="26"/>
      <c r="G152" s="75"/>
      <c r="H152" s="26"/>
      <c r="I152" s="26"/>
      <c r="J152" s="26"/>
      <c r="K152" s="76"/>
      <c r="L152" s="26"/>
      <c r="M152" s="76"/>
    </row>
    <row r="153" spans="1:13" s="7" customFormat="1" ht="14.1" customHeight="1">
      <c r="A153" s="18"/>
      <c r="B153" s="26"/>
      <c r="C153" s="26"/>
      <c r="D153" s="26"/>
      <c r="F153" s="26"/>
      <c r="G153" s="75"/>
      <c r="H153" s="26"/>
      <c r="I153" s="26"/>
      <c r="J153" s="26"/>
      <c r="K153" s="76"/>
      <c r="L153" s="26"/>
      <c r="M153" s="76"/>
    </row>
    <row r="154" spans="1:13" s="7" customFormat="1" ht="14.1" customHeight="1">
      <c r="A154" s="18"/>
      <c r="B154" s="26"/>
      <c r="C154" s="26"/>
      <c r="D154" s="26"/>
      <c r="F154" s="26"/>
      <c r="G154" s="75"/>
      <c r="H154" s="26"/>
      <c r="I154" s="26"/>
      <c r="J154" s="26"/>
      <c r="K154" s="76"/>
      <c r="L154" s="26"/>
      <c r="M154" s="76"/>
    </row>
    <row r="155" spans="1:13" s="7" customFormat="1" ht="14.1" customHeight="1">
      <c r="A155" s="18"/>
      <c r="B155" s="26"/>
      <c r="C155" s="26"/>
      <c r="D155" s="26"/>
      <c r="F155" s="26"/>
      <c r="G155" s="75"/>
      <c r="H155" s="26"/>
      <c r="I155" s="26"/>
      <c r="J155" s="26"/>
      <c r="K155" s="76"/>
      <c r="L155" s="26"/>
      <c r="M155" s="76"/>
    </row>
    <row r="156" spans="1:13" s="7" customFormat="1" ht="14.1" customHeight="1">
      <c r="A156" s="18"/>
      <c r="B156" s="26"/>
      <c r="C156" s="26"/>
      <c r="D156" s="26"/>
      <c r="F156" s="26"/>
      <c r="G156" s="75"/>
      <c r="H156" s="26"/>
      <c r="I156" s="26"/>
      <c r="J156" s="26"/>
      <c r="K156" s="76"/>
      <c r="L156" s="26"/>
      <c r="M156" s="76"/>
    </row>
    <row r="157" spans="1:13" s="7" customFormat="1" ht="14.1" customHeight="1">
      <c r="A157" s="18"/>
      <c r="B157" s="26"/>
      <c r="C157" s="26"/>
      <c r="D157" s="26"/>
      <c r="F157" s="26"/>
      <c r="G157" s="75"/>
      <c r="H157" s="26"/>
      <c r="I157" s="26"/>
      <c r="J157" s="26"/>
      <c r="K157" s="76"/>
      <c r="L157" s="26"/>
      <c r="M157" s="76"/>
    </row>
    <row r="158" spans="1:13" s="7" customFormat="1" ht="14.1" customHeight="1">
      <c r="A158" s="18"/>
      <c r="B158" s="26"/>
      <c r="C158" s="26"/>
      <c r="D158" s="26"/>
      <c r="F158" s="26"/>
      <c r="G158" s="75"/>
      <c r="H158" s="26"/>
      <c r="I158" s="26"/>
      <c r="J158" s="26"/>
      <c r="K158" s="76"/>
      <c r="L158" s="26"/>
      <c r="M158" s="76"/>
    </row>
    <row r="159" spans="1:13" s="7" customFormat="1" ht="14.1" customHeight="1">
      <c r="A159" s="18"/>
      <c r="B159" s="26"/>
      <c r="C159" s="26"/>
      <c r="D159" s="26"/>
      <c r="F159" s="26"/>
      <c r="G159" s="75"/>
      <c r="H159" s="26"/>
      <c r="I159" s="26"/>
      <c r="J159" s="26"/>
      <c r="K159" s="76"/>
      <c r="L159" s="26"/>
      <c r="M159" s="76"/>
    </row>
    <row r="160" spans="1:13" s="7" customFormat="1" ht="14.1" customHeight="1">
      <c r="A160" s="18"/>
      <c r="B160" s="26"/>
      <c r="C160" s="26"/>
      <c r="D160" s="26"/>
      <c r="F160" s="26"/>
      <c r="G160" s="75"/>
      <c r="H160" s="26"/>
      <c r="I160" s="26"/>
      <c r="J160" s="26"/>
      <c r="K160" s="76"/>
      <c r="L160" s="26"/>
      <c r="M160" s="76"/>
    </row>
    <row r="161" spans="1:13" s="7" customFormat="1" ht="14.1" customHeight="1">
      <c r="A161" s="18"/>
      <c r="B161" s="26"/>
      <c r="C161" s="26"/>
      <c r="D161" s="26"/>
      <c r="F161" s="26"/>
      <c r="G161" s="75"/>
      <c r="H161" s="26"/>
      <c r="I161" s="26"/>
      <c r="J161" s="26"/>
      <c r="K161" s="76"/>
      <c r="L161" s="26"/>
      <c r="M161" s="76"/>
    </row>
    <row r="162" spans="1:13" s="7" customFormat="1" ht="14.1" customHeight="1">
      <c r="A162" s="18"/>
      <c r="B162" s="26"/>
      <c r="C162" s="26"/>
      <c r="D162" s="26"/>
      <c r="F162" s="26"/>
      <c r="G162" s="75"/>
      <c r="H162" s="26"/>
      <c r="I162" s="26"/>
      <c r="J162" s="26"/>
      <c r="K162" s="76"/>
      <c r="L162" s="26"/>
      <c r="M162" s="76"/>
    </row>
    <row r="163" spans="1:13" s="7" customFormat="1" ht="14.1" customHeight="1">
      <c r="A163" s="18"/>
      <c r="B163" s="26"/>
      <c r="C163" s="26"/>
      <c r="D163" s="26"/>
      <c r="F163" s="26"/>
      <c r="G163" s="75"/>
      <c r="H163" s="26"/>
      <c r="I163" s="26"/>
      <c r="J163" s="26"/>
      <c r="K163" s="76"/>
      <c r="L163" s="26"/>
      <c r="M163" s="76"/>
    </row>
    <row r="164" spans="1:13" s="7" customFormat="1" ht="14.1" customHeight="1">
      <c r="A164" s="18"/>
      <c r="B164" s="26"/>
      <c r="C164" s="26"/>
      <c r="D164" s="26"/>
      <c r="F164" s="26"/>
      <c r="G164" s="75"/>
      <c r="H164" s="26"/>
      <c r="I164" s="26"/>
      <c r="J164" s="26"/>
      <c r="K164" s="76"/>
      <c r="L164" s="26"/>
      <c r="M164" s="76"/>
    </row>
    <row r="165" spans="1:13" s="7" customFormat="1" ht="14.1" customHeight="1">
      <c r="A165" s="18"/>
      <c r="B165" s="26"/>
      <c r="C165" s="26"/>
      <c r="D165" s="26"/>
      <c r="F165" s="26"/>
      <c r="G165" s="75"/>
      <c r="H165" s="26"/>
      <c r="I165" s="26"/>
      <c r="J165" s="26"/>
      <c r="K165" s="76"/>
      <c r="L165" s="26"/>
      <c r="M165" s="76"/>
    </row>
    <row r="166" spans="1:13" s="7" customFormat="1" ht="14.1" customHeight="1">
      <c r="A166" s="18"/>
      <c r="B166" s="26"/>
      <c r="C166" s="26"/>
      <c r="D166" s="26"/>
      <c r="F166" s="26"/>
      <c r="G166" s="75"/>
      <c r="H166" s="26"/>
      <c r="I166" s="26"/>
      <c r="J166" s="26"/>
      <c r="K166" s="76"/>
      <c r="L166" s="26"/>
      <c r="M166" s="76"/>
    </row>
    <row r="167" spans="1:13" s="7" customFormat="1" ht="14.1" customHeight="1">
      <c r="A167" s="18"/>
      <c r="B167" s="26"/>
      <c r="C167" s="26"/>
      <c r="D167" s="26"/>
      <c r="F167" s="26"/>
      <c r="G167" s="75"/>
      <c r="H167" s="26"/>
      <c r="I167" s="26"/>
      <c r="J167" s="26"/>
      <c r="K167" s="76"/>
      <c r="L167" s="26"/>
      <c r="M167" s="76"/>
    </row>
    <row r="168" spans="1:13" s="7" customFormat="1" ht="14.1" customHeight="1">
      <c r="A168" s="18"/>
      <c r="B168" s="26"/>
      <c r="C168" s="26"/>
      <c r="D168" s="26"/>
      <c r="F168" s="26"/>
      <c r="G168" s="75"/>
      <c r="H168" s="26"/>
      <c r="I168" s="26"/>
      <c r="J168" s="26"/>
      <c r="K168" s="76"/>
      <c r="L168" s="26"/>
      <c r="M168" s="76"/>
    </row>
    <row r="169" spans="1:13" s="7" customFormat="1" ht="14.1" customHeight="1">
      <c r="A169" s="18"/>
      <c r="B169" s="26"/>
      <c r="C169" s="26"/>
      <c r="D169" s="26"/>
      <c r="F169" s="26"/>
      <c r="G169" s="75"/>
      <c r="H169" s="26"/>
      <c r="I169" s="26"/>
      <c r="J169" s="26"/>
      <c r="K169" s="76"/>
      <c r="L169" s="26"/>
      <c r="M169" s="76"/>
    </row>
    <row r="170" spans="1:13" s="7" customFormat="1" ht="14.1" customHeight="1">
      <c r="A170" s="18"/>
      <c r="B170" s="26"/>
      <c r="C170" s="26"/>
      <c r="D170" s="26"/>
      <c r="F170" s="26"/>
      <c r="G170" s="75"/>
      <c r="H170" s="26"/>
      <c r="I170" s="26"/>
      <c r="J170" s="26"/>
      <c r="K170" s="76"/>
      <c r="L170" s="26"/>
      <c r="M170" s="76"/>
    </row>
    <row r="171" spans="1:13" s="7" customFormat="1" ht="14.1" customHeight="1">
      <c r="A171" s="18"/>
      <c r="B171" s="26"/>
      <c r="C171" s="26"/>
      <c r="D171" s="26"/>
      <c r="F171" s="26"/>
      <c r="G171" s="75"/>
      <c r="H171" s="26"/>
      <c r="I171" s="26"/>
      <c r="J171" s="26"/>
      <c r="K171" s="76"/>
      <c r="L171" s="26"/>
      <c r="M171" s="76"/>
    </row>
    <row r="172" spans="1:13" s="7" customFormat="1" ht="14.1" customHeight="1">
      <c r="A172" s="18"/>
      <c r="B172" s="26"/>
      <c r="C172" s="26"/>
      <c r="D172" s="26"/>
      <c r="F172" s="26"/>
      <c r="G172" s="75"/>
      <c r="H172" s="26"/>
      <c r="I172" s="26"/>
      <c r="J172" s="26"/>
      <c r="K172" s="76"/>
      <c r="L172" s="26"/>
      <c r="M172" s="76"/>
    </row>
    <row r="173" spans="1:13" s="7" customFormat="1" ht="14.1" customHeight="1">
      <c r="A173" s="18"/>
      <c r="B173" s="26"/>
      <c r="C173" s="26"/>
      <c r="D173" s="26"/>
      <c r="F173" s="26"/>
      <c r="G173" s="75"/>
      <c r="H173" s="26"/>
      <c r="I173" s="26"/>
      <c r="J173" s="26"/>
      <c r="K173" s="76"/>
      <c r="L173" s="26"/>
      <c r="M173" s="76"/>
    </row>
    <row r="174" spans="1:13" s="7" customFormat="1" ht="14.1" customHeight="1">
      <c r="A174" s="18"/>
      <c r="B174" s="26"/>
      <c r="C174" s="26"/>
      <c r="D174" s="26"/>
      <c r="F174" s="26"/>
      <c r="G174" s="75"/>
      <c r="H174" s="26"/>
      <c r="I174" s="26"/>
      <c r="J174" s="26"/>
      <c r="K174" s="76"/>
      <c r="L174" s="26"/>
      <c r="M174" s="76"/>
    </row>
    <row r="175" spans="1:13" s="7" customFormat="1" ht="14.1" customHeight="1">
      <c r="A175" s="18"/>
      <c r="B175" s="26"/>
      <c r="C175" s="26"/>
      <c r="D175" s="26"/>
      <c r="F175" s="26"/>
      <c r="G175" s="75"/>
      <c r="H175" s="26"/>
      <c r="I175" s="26"/>
      <c r="J175" s="26"/>
      <c r="K175" s="76"/>
      <c r="L175" s="26"/>
      <c r="M175" s="76"/>
    </row>
    <row r="176" spans="1:13" s="7" customFormat="1" ht="14.1" customHeight="1">
      <c r="A176" s="18"/>
      <c r="B176" s="26"/>
      <c r="C176" s="26"/>
      <c r="D176" s="26"/>
      <c r="F176" s="26"/>
      <c r="G176" s="75"/>
      <c r="H176" s="26"/>
      <c r="I176" s="26"/>
      <c r="J176" s="26"/>
      <c r="K176" s="76"/>
      <c r="L176" s="26"/>
      <c r="M176" s="76"/>
    </row>
    <row r="177" spans="1:13" s="7" customFormat="1" ht="14.1" customHeight="1">
      <c r="A177" s="18"/>
      <c r="B177" s="26"/>
      <c r="C177" s="26"/>
      <c r="D177" s="26"/>
      <c r="F177" s="26"/>
      <c r="G177" s="76"/>
      <c r="H177" s="26"/>
      <c r="I177" s="26"/>
      <c r="J177" s="26"/>
      <c r="K177" s="76"/>
      <c r="L177" s="26"/>
      <c r="M177" s="76"/>
    </row>
    <row r="178" spans="1:13" s="7" customFormat="1" ht="14.1" customHeight="1">
      <c r="A178" s="18"/>
      <c r="B178" s="26"/>
      <c r="C178" s="26"/>
      <c r="D178" s="26"/>
      <c r="F178" s="26"/>
      <c r="G178" s="76"/>
      <c r="H178" s="26"/>
      <c r="I178" s="26"/>
      <c r="J178" s="26"/>
      <c r="K178" s="76"/>
      <c r="L178" s="26"/>
      <c r="M178" s="76"/>
    </row>
    <row r="179" spans="1:13" s="7" customFormat="1" ht="14.1" customHeight="1">
      <c r="A179" s="18"/>
      <c r="B179" s="26"/>
      <c r="C179" s="26"/>
      <c r="D179" s="26"/>
      <c r="F179" s="26"/>
      <c r="G179" s="76"/>
      <c r="H179" s="26"/>
      <c r="I179" s="26"/>
      <c r="J179" s="26"/>
      <c r="K179" s="76"/>
      <c r="L179" s="26"/>
      <c r="M179" s="76"/>
    </row>
    <row r="180" spans="1:13" s="7" customFormat="1" ht="14.1" customHeight="1">
      <c r="A180" s="18"/>
      <c r="B180" s="26"/>
      <c r="C180" s="26"/>
      <c r="D180" s="26"/>
      <c r="F180" s="26"/>
      <c r="G180" s="76"/>
      <c r="H180" s="26"/>
      <c r="I180" s="26"/>
      <c r="J180" s="26"/>
      <c r="K180" s="76"/>
      <c r="L180" s="26"/>
      <c r="M180" s="76"/>
    </row>
    <row r="181" spans="1:13" s="7" customFormat="1" ht="14.1" customHeight="1">
      <c r="A181" s="18"/>
      <c r="B181" s="26"/>
      <c r="C181" s="26"/>
      <c r="D181" s="26"/>
      <c r="F181" s="26"/>
      <c r="G181" s="76"/>
      <c r="H181" s="26"/>
      <c r="I181" s="26"/>
      <c r="J181" s="26"/>
      <c r="K181" s="76"/>
      <c r="L181" s="26"/>
      <c r="M181" s="76"/>
    </row>
    <row r="182" spans="1:13" s="7" customFormat="1" ht="14.1" customHeight="1">
      <c r="A182" s="18"/>
      <c r="B182" s="26"/>
      <c r="C182" s="26"/>
      <c r="D182" s="26"/>
      <c r="F182" s="26"/>
      <c r="G182" s="76"/>
      <c r="H182" s="26"/>
      <c r="I182" s="26"/>
      <c r="J182" s="26"/>
      <c r="K182" s="76"/>
      <c r="L182" s="26"/>
      <c r="M182" s="76"/>
    </row>
    <row r="183" spans="1:13" s="7" customFormat="1" ht="14.1" customHeight="1">
      <c r="A183" s="18"/>
      <c r="B183" s="26"/>
      <c r="C183" s="26"/>
      <c r="D183" s="26"/>
      <c r="F183" s="26"/>
      <c r="G183" s="76"/>
      <c r="H183" s="26"/>
      <c r="I183" s="26"/>
      <c r="J183" s="26"/>
      <c r="K183" s="76"/>
      <c r="L183" s="26"/>
      <c r="M183" s="76"/>
    </row>
    <row r="184" spans="1:13" s="7" customFormat="1" ht="14.1" customHeight="1">
      <c r="A184" s="18"/>
      <c r="B184" s="26"/>
      <c r="C184" s="26"/>
      <c r="D184" s="26"/>
      <c r="F184" s="26"/>
      <c r="G184" s="76"/>
      <c r="H184" s="26"/>
      <c r="I184" s="26"/>
      <c r="J184" s="26"/>
      <c r="K184" s="76"/>
      <c r="L184" s="26"/>
      <c r="M184" s="76"/>
    </row>
    <row r="185" spans="1:13" s="7" customFormat="1" ht="14.1" customHeight="1">
      <c r="A185" s="18"/>
      <c r="B185" s="26"/>
      <c r="C185" s="26"/>
      <c r="D185" s="26"/>
      <c r="F185" s="26"/>
      <c r="G185" s="76"/>
      <c r="H185" s="26"/>
      <c r="I185" s="26"/>
      <c r="J185" s="26"/>
      <c r="K185" s="76"/>
      <c r="L185" s="26"/>
      <c r="M185" s="76"/>
    </row>
    <row r="186" spans="1:13" s="7" customFormat="1" ht="14.1" customHeight="1">
      <c r="A186" s="18"/>
      <c r="B186" s="26"/>
      <c r="C186" s="26"/>
      <c r="D186" s="26"/>
      <c r="F186" s="26"/>
      <c r="G186" s="76"/>
      <c r="H186" s="26"/>
      <c r="I186" s="26"/>
      <c r="J186" s="26"/>
      <c r="K186" s="76"/>
      <c r="L186" s="26"/>
      <c r="M186" s="76"/>
    </row>
    <row r="187" spans="1:13" s="7" customFormat="1" ht="14.1" customHeight="1">
      <c r="A187" s="18"/>
      <c r="B187" s="26"/>
      <c r="C187" s="26"/>
      <c r="D187" s="26"/>
      <c r="F187" s="26"/>
      <c r="G187" s="76"/>
      <c r="H187" s="26"/>
      <c r="I187" s="26"/>
      <c r="J187" s="26"/>
      <c r="K187" s="76"/>
      <c r="L187" s="26"/>
      <c r="M187" s="76"/>
    </row>
    <row r="188" spans="1:13" s="7" customFormat="1" ht="14.1" customHeight="1">
      <c r="A188" s="18"/>
      <c r="B188" s="26"/>
      <c r="C188" s="26"/>
      <c r="D188" s="26"/>
      <c r="F188" s="26"/>
      <c r="G188" s="76"/>
      <c r="H188" s="26"/>
      <c r="I188" s="26"/>
      <c r="J188" s="26"/>
      <c r="K188" s="76"/>
      <c r="L188" s="26"/>
      <c r="M188" s="76"/>
    </row>
    <row r="189" spans="1:13" s="7" customFormat="1" ht="14.1" customHeight="1">
      <c r="A189" s="18"/>
      <c r="B189" s="26"/>
      <c r="C189" s="26"/>
      <c r="D189" s="26"/>
      <c r="F189" s="26"/>
      <c r="G189" s="76"/>
      <c r="H189" s="26"/>
      <c r="I189" s="26"/>
      <c r="J189" s="26"/>
      <c r="K189" s="76"/>
      <c r="L189" s="26"/>
      <c r="M189" s="76"/>
    </row>
    <row r="190" spans="1:13" s="7" customFormat="1" ht="14.1" customHeight="1">
      <c r="A190" s="18"/>
      <c r="B190" s="26"/>
      <c r="C190" s="26"/>
      <c r="D190" s="26"/>
      <c r="F190" s="26"/>
      <c r="G190" s="76"/>
      <c r="H190" s="26"/>
      <c r="I190" s="26"/>
      <c r="J190" s="26"/>
      <c r="K190" s="76"/>
      <c r="L190" s="26"/>
      <c r="M190" s="76"/>
    </row>
    <row r="191" spans="1:13" s="7" customFormat="1" ht="14.1" customHeight="1">
      <c r="A191" s="18"/>
      <c r="B191" s="26"/>
      <c r="C191" s="26"/>
      <c r="D191" s="26"/>
      <c r="F191" s="26"/>
      <c r="G191" s="76"/>
      <c r="H191" s="26"/>
      <c r="I191" s="26"/>
      <c r="J191" s="26"/>
      <c r="K191" s="76"/>
      <c r="L191" s="26"/>
      <c r="M191" s="76"/>
    </row>
    <row r="192" spans="1:13" s="7" customFormat="1" ht="14.1" customHeight="1">
      <c r="A192" s="18"/>
      <c r="B192" s="26"/>
      <c r="C192" s="26"/>
      <c r="D192" s="26"/>
      <c r="F192" s="26"/>
      <c r="G192" s="76"/>
      <c r="H192" s="26"/>
      <c r="I192" s="26"/>
      <c r="J192" s="26"/>
      <c r="K192" s="76"/>
      <c r="L192" s="26"/>
      <c r="M192" s="76"/>
    </row>
    <row r="193" spans="1:13" s="7" customFormat="1" ht="14.1" customHeight="1">
      <c r="A193" s="18"/>
      <c r="B193" s="26"/>
      <c r="C193" s="26"/>
      <c r="D193" s="26"/>
      <c r="F193" s="26"/>
      <c r="G193" s="76"/>
      <c r="H193" s="26"/>
      <c r="I193" s="26"/>
      <c r="J193" s="26"/>
      <c r="K193" s="76"/>
      <c r="L193" s="26"/>
      <c r="M193" s="76"/>
    </row>
    <row r="194" spans="1:13" s="7" customFormat="1" ht="14.1" customHeight="1">
      <c r="A194" s="18"/>
      <c r="B194" s="26"/>
      <c r="C194" s="26"/>
      <c r="D194" s="26"/>
      <c r="F194" s="26"/>
      <c r="G194" s="76"/>
      <c r="H194" s="26"/>
      <c r="I194" s="26"/>
      <c r="J194" s="26"/>
      <c r="K194" s="76"/>
      <c r="L194" s="26"/>
      <c r="M194" s="76"/>
    </row>
    <row r="195" spans="1:13" s="7" customFormat="1" ht="14.1" customHeight="1">
      <c r="A195" s="18"/>
      <c r="B195" s="26"/>
      <c r="C195" s="26"/>
      <c r="D195" s="26"/>
      <c r="F195" s="26"/>
      <c r="G195" s="76"/>
      <c r="H195" s="26"/>
      <c r="I195" s="26"/>
      <c r="J195" s="26"/>
      <c r="K195" s="76"/>
      <c r="L195" s="26"/>
      <c r="M195" s="76"/>
    </row>
    <row r="196" spans="1:13" s="7" customFormat="1" ht="14.1" customHeight="1">
      <c r="A196" s="18"/>
      <c r="B196" s="26"/>
      <c r="C196" s="26"/>
      <c r="D196" s="26"/>
      <c r="F196" s="26"/>
      <c r="G196" s="76"/>
      <c r="H196" s="26"/>
      <c r="I196" s="26"/>
      <c r="J196" s="26"/>
      <c r="K196" s="76"/>
      <c r="L196" s="26"/>
      <c r="M196" s="76"/>
    </row>
    <row r="197" spans="1:13" s="7" customFormat="1" ht="14.1" customHeight="1">
      <c r="A197" s="18"/>
      <c r="B197" s="26"/>
      <c r="C197" s="26"/>
      <c r="D197" s="26"/>
      <c r="F197" s="26"/>
      <c r="G197" s="26"/>
      <c r="H197" s="26"/>
      <c r="I197" s="26"/>
      <c r="J197" s="26"/>
      <c r="K197" s="76"/>
      <c r="L197" s="26"/>
      <c r="M197" s="76"/>
    </row>
    <row r="198" spans="1:13" s="7" customFormat="1" ht="14.1" customHeight="1">
      <c r="A198" s="18"/>
      <c r="B198" s="26"/>
      <c r="C198" s="26"/>
      <c r="D198" s="26"/>
      <c r="F198" s="26"/>
      <c r="G198" s="26"/>
      <c r="H198" s="26"/>
      <c r="I198" s="26"/>
      <c r="J198" s="26"/>
      <c r="K198" s="76"/>
      <c r="L198" s="26"/>
      <c r="M198" s="76"/>
    </row>
    <row r="199" spans="1:13" s="7" customFormat="1" ht="14.1" customHeight="1">
      <c r="A199" s="18"/>
      <c r="B199" s="26"/>
      <c r="C199" s="26"/>
      <c r="D199" s="26"/>
      <c r="F199" s="26"/>
      <c r="G199" s="26"/>
      <c r="H199" s="26"/>
      <c r="I199" s="26"/>
      <c r="J199" s="26"/>
      <c r="K199" s="76"/>
      <c r="L199" s="26"/>
      <c r="M199" s="76"/>
    </row>
    <row r="200" spans="1:13" s="7" customFormat="1" ht="14.1" customHeight="1">
      <c r="A200" s="18"/>
      <c r="B200" s="26"/>
      <c r="C200" s="26"/>
      <c r="D200" s="26"/>
      <c r="F200" s="26"/>
      <c r="G200" s="26"/>
      <c r="H200" s="26"/>
      <c r="I200" s="26"/>
      <c r="J200" s="26"/>
      <c r="K200" s="76"/>
      <c r="L200" s="26"/>
      <c r="M200" s="76"/>
    </row>
    <row r="201" spans="1:13" s="7" customFormat="1" ht="14.1" customHeight="1">
      <c r="A201" s="18"/>
      <c r="B201" s="26"/>
      <c r="C201" s="26"/>
      <c r="D201" s="26"/>
      <c r="F201" s="26"/>
      <c r="G201" s="26"/>
      <c r="H201" s="26"/>
      <c r="I201" s="26"/>
      <c r="J201" s="26"/>
      <c r="K201" s="76"/>
      <c r="L201" s="26"/>
      <c r="M201" s="76"/>
    </row>
    <row r="202" spans="1:13" s="7" customFormat="1" ht="14.1" customHeight="1">
      <c r="A202" s="18"/>
      <c r="B202" s="26"/>
      <c r="C202" s="26"/>
      <c r="D202" s="26"/>
      <c r="F202" s="26"/>
      <c r="G202" s="26"/>
      <c r="H202" s="26"/>
      <c r="I202" s="26"/>
      <c r="J202" s="26"/>
      <c r="K202" s="76"/>
      <c r="L202" s="26"/>
      <c r="M202" s="76"/>
    </row>
    <row r="203" spans="1:13" s="7" customFormat="1" ht="14.1" customHeight="1">
      <c r="A203" s="18"/>
      <c r="B203" s="26"/>
      <c r="C203" s="26"/>
      <c r="D203" s="26"/>
      <c r="F203" s="26"/>
      <c r="G203" s="26"/>
      <c r="H203" s="26"/>
      <c r="I203" s="26"/>
      <c r="J203" s="26"/>
      <c r="K203" s="76"/>
      <c r="L203" s="26"/>
      <c r="M203" s="76"/>
    </row>
    <row r="204" spans="1:13" s="7" customFormat="1" ht="14.1" customHeight="1">
      <c r="A204" s="18"/>
      <c r="B204" s="26"/>
      <c r="C204" s="26"/>
      <c r="D204" s="26"/>
      <c r="F204" s="26"/>
      <c r="G204" s="26"/>
      <c r="H204" s="26"/>
      <c r="I204" s="26"/>
      <c r="J204" s="26"/>
      <c r="K204" s="76"/>
      <c r="L204" s="26"/>
      <c r="M204" s="76"/>
    </row>
    <row r="205" spans="1:13" s="7" customFormat="1" ht="14.1" customHeight="1">
      <c r="A205" s="18"/>
      <c r="B205" s="26"/>
      <c r="C205" s="26"/>
      <c r="D205" s="26"/>
      <c r="F205" s="26"/>
      <c r="G205" s="26"/>
      <c r="H205" s="26"/>
      <c r="I205" s="26"/>
      <c r="J205" s="26"/>
      <c r="K205" s="76"/>
      <c r="L205" s="26"/>
      <c r="M205" s="76"/>
    </row>
    <row r="206" spans="1:13" s="7" customFormat="1" ht="14.1" customHeight="1">
      <c r="A206" s="18"/>
      <c r="B206" s="26"/>
      <c r="C206" s="26"/>
      <c r="D206" s="26"/>
      <c r="F206" s="26"/>
      <c r="G206" s="26"/>
      <c r="H206" s="26"/>
      <c r="I206" s="26"/>
      <c r="J206" s="26"/>
      <c r="K206" s="76"/>
      <c r="L206" s="26"/>
      <c r="M206" s="76"/>
    </row>
    <row r="207" spans="1:13" s="7" customFormat="1" ht="14.1" customHeight="1">
      <c r="A207" s="18"/>
      <c r="B207" s="26"/>
      <c r="C207" s="26"/>
      <c r="D207" s="26"/>
      <c r="F207" s="26"/>
      <c r="G207" s="26"/>
      <c r="H207" s="26"/>
      <c r="I207" s="26"/>
      <c r="J207" s="26"/>
      <c r="K207" s="76"/>
      <c r="L207" s="26"/>
      <c r="M207" s="76"/>
    </row>
    <row r="208" spans="1:13" s="7" customFormat="1" ht="14.1" customHeight="1">
      <c r="A208" s="18"/>
      <c r="B208" s="26"/>
      <c r="C208" s="26"/>
      <c r="D208" s="26"/>
      <c r="F208" s="26"/>
      <c r="G208" s="26"/>
      <c r="H208" s="26"/>
      <c r="I208" s="26"/>
      <c r="J208" s="26"/>
      <c r="K208" s="76"/>
      <c r="L208" s="26"/>
      <c r="M208" s="76"/>
    </row>
    <row r="209" spans="1:13" s="7" customFormat="1" ht="14.1" customHeight="1">
      <c r="A209" s="18"/>
      <c r="B209" s="26"/>
      <c r="C209" s="26"/>
      <c r="D209" s="26"/>
      <c r="F209" s="26"/>
      <c r="G209" s="26"/>
      <c r="H209" s="26"/>
      <c r="I209" s="26"/>
      <c r="J209" s="26"/>
      <c r="K209" s="76"/>
      <c r="L209" s="26"/>
      <c r="M209" s="76"/>
    </row>
    <row r="210" spans="1:13" s="7" customFormat="1" ht="14.1" customHeight="1">
      <c r="A210" s="18"/>
      <c r="B210" s="26"/>
      <c r="C210" s="26"/>
      <c r="D210" s="26"/>
      <c r="F210" s="26"/>
      <c r="G210" s="26"/>
      <c r="H210" s="26"/>
      <c r="I210" s="26"/>
      <c r="J210" s="26"/>
      <c r="K210" s="76"/>
      <c r="L210" s="26"/>
      <c r="M210" s="76"/>
    </row>
    <row r="211" spans="1:13" s="7" customFormat="1" ht="14.1" customHeight="1">
      <c r="A211" s="18"/>
      <c r="B211" s="26"/>
      <c r="C211" s="26"/>
      <c r="D211" s="26"/>
      <c r="F211" s="26"/>
      <c r="G211" s="26"/>
      <c r="H211" s="26"/>
      <c r="I211" s="26"/>
      <c r="J211" s="26"/>
      <c r="K211" s="76"/>
      <c r="L211" s="26"/>
      <c r="M211" s="76"/>
    </row>
    <row r="212" spans="1:13" s="7" customFormat="1" ht="14.1" customHeight="1">
      <c r="A212" s="18"/>
      <c r="B212" s="26"/>
      <c r="C212" s="26"/>
      <c r="D212" s="26"/>
      <c r="F212" s="26"/>
      <c r="G212" s="26"/>
      <c r="H212" s="26"/>
      <c r="I212" s="26"/>
      <c r="J212" s="26"/>
      <c r="K212" s="76"/>
      <c r="L212" s="26"/>
      <c r="M212" s="76"/>
    </row>
    <row r="213" spans="1:13" s="7" customFormat="1" ht="14.1" customHeight="1">
      <c r="A213" s="18"/>
      <c r="B213" s="26"/>
      <c r="C213" s="26"/>
      <c r="D213" s="26"/>
      <c r="F213" s="26"/>
      <c r="G213" s="26"/>
      <c r="H213" s="26"/>
      <c r="I213" s="26"/>
      <c r="J213" s="26"/>
      <c r="K213" s="76"/>
      <c r="L213" s="26"/>
      <c r="M213" s="76"/>
    </row>
    <row r="214" spans="1:13" s="7" customFormat="1" ht="14.1" customHeight="1">
      <c r="A214" s="18"/>
      <c r="B214" s="26"/>
      <c r="C214" s="26"/>
      <c r="D214" s="26"/>
      <c r="F214" s="26"/>
      <c r="G214" s="26"/>
      <c r="H214" s="26"/>
      <c r="I214" s="26"/>
      <c r="J214" s="26"/>
      <c r="K214" s="76"/>
      <c r="L214" s="26"/>
      <c r="M214" s="76"/>
    </row>
    <row r="215" spans="1:13" s="7" customFormat="1" ht="14.1" customHeight="1">
      <c r="A215" s="18"/>
      <c r="B215" s="26"/>
      <c r="C215" s="26"/>
      <c r="D215" s="26"/>
      <c r="F215" s="26"/>
      <c r="G215" s="26"/>
      <c r="H215" s="26"/>
      <c r="I215" s="26"/>
      <c r="J215" s="26"/>
      <c r="K215" s="76"/>
      <c r="L215" s="26"/>
      <c r="M215" s="76"/>
    </row>
    <row r="216" spans="1:13" s="7" customFormat="1" ht="14.1" customHeight="1">
      <c r="A216" s="18"/>
      <c r="B216" s="26"/>
      <c r="C216" s="26"/>
      <c r="D216" s="26"/>
      <c r="F216" s="26"/>
      <c r="G216" s="26"/>
      <c r="H216" s="26"/>
      <c r="I216" s="26"/>
      <c r="J216" s="26"/>
      <c r="K216" s="76"/>
      <c r="L216" s="26"/>
      <c r="M216" s="76"/>
    </row>
    <row r="217" spans="1:13" s="7" customFormat="1" ht="14.1" customHeight="1">
      <c r="A217" s="18"/>
      <c r="B217" s="26"/>
      <c r="C217" s="26"/>
      <c r="D217" s="26"/>
      <c r="F217" s="26"/>
      <c r="G217" s="26"/>
      <c r="H217" s="26"/>
      <c r="I217" s="26"/>
      <c r="J217" s="26"/>
      <c r="K217" s="76"/>
      <c r="L217" s="26"/>
      <c r="M217" s="76"/>
    </row>
    <row r="218" spans="1:13" s="7" customFormat="1" ht="14.1" customHeight="1">
      <c r="A218" s="18"/>
      <c r="B218" s="26"/>
      <c r="C218" s="26"/>
      <c r="D218" s="26"/>
      <c r="F218" s="26"/>
      <c r="G218" s="26"/>
      <c r="H218" s="26"/>
      <c r="I218" s="26"/>
      <c r="J218" s="26"/>
      <c r="K218" s="76"/>
      <c r="L218" s="26"/>
      <c r="M218" s="76"/>
    </row>
    <row r="219" spans="1:13" s="7" customFormat="1" ht="14.1" customHeight="1">
      <c r="A219" s="18"/>
      <c r="B219" s="26"/>
      <c r="C219" s="26"/>
      <c r="D219" s="26"/>
      <c r="F219" s="26"/>
      <c r="G219" s="26"/>
      <c r="H219" s="26"/>
      <c r="I219" s="26"/>
      <c r="J219" s="26"/>
      <c r="K219" s="76"/>
      <c r="L219" s="26"/>
      <c r="M219" s="76"/>
    </row>
    <row r="220" spans="1:13" s="7" customFormat="1" ht="14.1" customHeight="1">
      <c r="A220" s="18"/>
      <c r="B220" s="26"/>
      <c r="C220" s="26"/>
      <c r="D220" s="26"/>
      <c r="F220" s="26"/>
      <c r="G220" s="26"/>
      <c r="H220" s="26"/>
      <c r="I220" s="26"/>
      <c r="J220" s="26"/>
      <c r="K220" s="76"/>
      <c r="L220" s="26"/>
      <c r="M220" s="76"/>
    </row>
    <row r="221" spans="1:13" s="7" customFormat="1" ht="14.1" customHeight="1">
      <c r="A221" s="18"/>
      <c r="B221" s="26"/>
      <c r="C221" s="26"/>
      <c r="D221" s="26"/>
      <c r="F221" s="26"/>
      <c r="G221" s="26"/>
      <c r="H221" s="26"/>
      <c r="I221" s="26"/>
      <c r="J221" s="26"/>
      <c r="K221" s="76"/>
      <c r="L221" s="26"/>
      <c r="M221" s="76"/>
    </row>
    <row r="222" spans="1:13" s="7" customFormat="1" ht="14.1" customHeight="1">
      <c r="A222" s="18"/>
      <c r="B222" s="26"/>
      <c r="C222" s="26"/>
      <c r="D222" s="26"/>
      <c r="F222" s="26"/>
      <c r="G222" s="26"/>
      <c r="H222" s="26"/>
      <c r="I222" s="26"/>
      <c r="J222" s="26"/>
      <c r="K222" s="76"/>
      <c r="L222" s="26"/>
      <c r="M222" s="76"/>
    </row>
    <row r="223" spans="1:13" s="7" customFormat="1" ht="14.1" customHeight="1">
      <c r="A223" s="18"/>
      <c r="B223" s="26"/>
      <c r="C223" s="26"/>
      <c r="D223" s="26"/>
      <c r="F223" s="26"/>
      <c r="G223" s="26"/>
      <c r="H223" s="26"/>
      <c r="I223" s="26"/>
      <c r="J223" s="26"/>
      <c r="K223" s="76"/>
      <c r="L223" s="26"/>
      <c r="M223" s="76"/>
    </row>
    <row r="224" spans="1:13" s="7" customFormat="1" ht="14.1" customHeight="1">
      <c r="A224" s="18"/>
      <c r="B224" s="26"/>
      <c r="C224" s="26"/>
      <c r="D224" s="26"/>
      <c r="F224" s="26"/>
      <c r="G224" s="26"/>
      <c r="H224" s="26"/>
      <c r="I224" s="26"/>
      <c r="J224" s="26"/>
      <c r="K224" s="76"/>
      <c r="L224" s="26"/>
      <c r="M224" s="76"/>
    </row>
    <row r="225" spans="1:13" s="7" customFormat="1" ht="14.1" customHeight="1">
      <c r="A225" s="18"/>
      <c r="B225" s="26"/>
      <c r="C225" s="26"/>
      <c r="D225" s="26"/>
      <c r="F225" s="26"/>
      <c r="G225" s="26"/>
      <c r="H225" s="26"/>
      <c r="I225" s="26"/>
      <c r="J225" s="26"/>
      <c r="K225" s="76"/>
      <c r="L225" s="26"/>
      <c r="M225" s="76"/>
    </row>
    <row r="226" spans="1:13" s="7" customFormat="1" ht="14.1" customHeight="1">
      <c r="A226" s="18"/>
      <c r="B226" s="26"/>
      <c r="C226" s="26"/>
      <c r="D226" s="26"/>
      <c r="F226" s="26"/>
      <c r="G226" s="26"/>
      <c r="H226" s="26"/>
      <c r="I226" s="26"/>
      <c r="J226" s="26"/>
      <c r="K226" s="76"/>
      <c r="L226" s="26"/>
      <c r="M226" s="76"/>
    </row>
    <row r="227" spans="1:13" s="7" customFormat="1" ht="14.1" customHeight="1">
      <c r="A227" s="18"/>
      <c r="B227" s="26"/>
      <c r="C227" s="26"/>
      <c r="D227" s="26"/>
      <c r="F227" s="26"/>
      <c r="G227" s="26"/>
      <c r="H227" s="26"/>
      <c r="I227" s="26"/>
      <c r="J227" s="26"/>
      <c r="K227" s="76"/>
      <c r="L227" s="26"/>
      <c r="M227" s="76"/>
    </row>
    <row r="228" spans="1:13" s="7" customFormat="1" ht="14.1" customHeight="1">
      <c r="A228" s="18"/>
      <c r="B228" s="26"/>
      <c r="C228" s="26"/>
      <c r="D228" s="26"/>
      <c r="F228" s="26"/>
      <c r="G228" s="26"/>
      <c r="H228" s="26"/>
      <c r="I228" s="26"/>
      <c r="J228" s="26"/>
      <c r="K228" s="76"/>
      <c r="L228" s="26"/>
      <c r="M228" s="76"/>
    </row>
    <row r="229" spans="1:13" s="7" customFormat="1" ht="14.1" customHeight="1">
      <c r="A229" s="18"/>
      <c r="B229" s="26"/>
      <c r="C229" s="26"/>
      <c r="D229" s="26"/>
      <c r="F229" s="26"/>
      <c r="G229" s="26"/>
      <c r="H229" s="26"/>
      <c r="I229" s="26"/>
      <c r="J229" s="26"/>
      <c r="K229" s="76"/>
      <c r="L229" s="26"/>
      <c r="M229" s="76"/>
    </row>
    <row r="230" spans="1:13" s="7" customFormat="1" ht="14.1" customHeight="1">
      <c r="A230" s="18"/>
      <c r="B230" s="26"/>
      <c r="C230" s="26"/>
      <c r="D230" s="26"/>
      <c r="F230" s="26"/>
      <c r="G230" s="26"/>
      <c r="H230" s="26"/>
      <c r="I230" s="26"/>
      <c r="J230" s="26"/>
      <c r="K230" s="76"/>
      <c r="L230" s="26"/>
      <c r="M230" s="76"/>
    </row>
    <row r="231" spans="1:13" s="7" customFormat="1" ht="14.1" customHeight="1">
      <c r="A231" s="18"/>
      <c r="B231" s="26"/>
      <c r="C231" s="26"/>
      <c r="D231" s="26"/>
      <c r="F231" s="26"/>
      <c r="G231" s="26"/>
      <c r="H231" s="26"/>
      <c r="I231" s="26"/>
      <c r="J231" s="26"/>
      <c r="K231" s="76"/>
      <c r="L231" s="26"/>
      <c r="M231" s="76"/>
    </row>
    <row r="232" spans="1:13" s="7" customFormat="1" ht="14.1" customHeight="1">
      <c r="A232" s="18"/>
      <c r="B232" s="26"/>
      <c r="C232" s="26"/>
      <c r="D232" s="26"/>
      <c r="F232" s="26"/>
      <c r="G232" s="26"/>
      <c r="H232" s="26"/>
      <c r="I232" s="26"/>
      <c r="J232" s="26"/>
      <c r="K232" s="76"/>
      <c r="L232" s="26"/>
      <c r="M232" s="76"/>
    </row>
    <row r="233" spans="1:13" s="7" customFormat="1" ht="14.1" customHeight="1">
      <c r="A233" s="18"/>
      <c r="B233" s="26"/>
      <c r="C233" s="26"/>
      <c r="D233" s="26"/>
      <c r="F233" s="26"/>
      <c r="G233" s="26"/>
      <c r="H233" s="26"/>
      <c r="I233" s="26"/>
      <c r="J233" s="26"/>
      <c r="K233" s="76"/>
      <c r="L233" s="26"/>
      <c r="M233" s="76"/>
    </row>
    <row r="234" spans="1:13" s="7" customFormat="1" ht="14.1" customHeight="1">
      <c r="A234" s="18"/>
      <c r="B234" s="26"/>
      <c r="C234" s="26"/>
      <c r="D234" s="26"/>
      <c r="F234" s="26"/>
      <c r="G234" s="26"/>
      <c r="H234" s="26"/>
      <c r="I234" s="26"/>
      <c r="J234" s="26"/>
      <c r="K234" s="76"/>
      <c r="L234" s="26"/>
      <c r="M234" s="76"/>
    </row>
    <row r="235" spans="1:13" s="7" customFormat="1" ht="14.1" customHeight="1">
      <c r="A235" s="18"/>
      <c r="B235" s="26"/>
      <c r="C235" s="26"/>
      <c r="D235" s="26"/>
      <c r="F235" s="26"/>
      <c r="G235" s="26"/>
      <c r="H235" s="26"/>
      <c r="I235" s="26"/>
      <c r="J235" s="26"/>
      <c r="K235" s="76"/>
      <c r="L235" s="26"/>
      <c r="M235" s="76"/>
    </row>
    <row r="236" spans="1:13" s="7" customFormat="1" ht="14.1" customHeight="1">
      <c r="A236" s="18"/>
      <c r="B236" s="26"/>
      <c r="C236" s="26"/>
      <c r="D236" s="26"/>
      <c r="F236" s="26"/>
      <c r="G236" s="26"/>
      <c r="H236" s="26"/>
      <c r="I236" s="26"/>
      <c r="J236" s="26"/>
      <c r="K236" s="76"/>
      <c r="L236" s="26"/>
      <c r="M236" s="76"/>
    </row>
    <row r="237" spans="1:13" s="7" customFormat="1" ht="14.1" customHeight="1">
      <c r="A237" s="18"/>
      <c r="B237" s="26"/>
      <c r="C237" s="26"/>
      <c r="D237" s="26"/>
      <c r="F237" s="26"/>
      <c r="G237" s="26"/>
      <c r="H237" s="26"/>
      <c r="I237" s="26"/>
      <c r="J237" s="26"/>
      <c r="K237" s="76"/>
      <c r="L237" s="26"/>
      <c r="M237" s="76"/>
    </row>
    <row r="238" spans="1:13" s="7" customFormat="1" ht="14.1" customHeight="1">
      <c r="A238" s="18"/>
      <c r="B238" s="26"/>
      <c r="C238" s="26"/>
      <c r="D238" s="26"/>
      <c r="F238" s="26"/>
      <c r="G238" s="26"/>
      <c r="H238" s="26"/>
      <c r="I238" s="26"/>
      <c r="J238" s="26"/>
      <c r="K238" s="76"/>
      <c r="L238" s="26"/>
      <c r="M238" s="76"/>
    </row>
    <row r="239" spans="1:13" s="7" customFormat="1" ht="14.1" customHeight="1">
      <c r="A239" s="18"/>
      <c r="B239" s="26"/>
      <c r="C239" s="26"/>
      <c r="D239" s="26"/>
      <c r="F239" s="26"/>
      <c r="G239" s="26"/>
      <c r="H239" s="26"/>
      <c r="I239" s="26"/>
      <c r="J239" s="26"/>
      <c r="K239" s="76"/>
      <c r="L239" s="26"/>
      <c r="M239" s="76"/>
    </row>
    <row r="240" spans="1:13" s="7" customFormat="1" ht="14.1" customHeight="1">
      <c r="A240" s="18"/>
      <c r="B240" s="26"/>
      <c r="C240" s="26"/>
      <c r="D240" s="26"/>
      <c r="F240" s="26"/>
      <c r="G240" s="26"/>
      <c r="H240" s="26"/>
      <c r="I240" s="26"/>
      <c r="J240" s="26"/>
      <c r="K240" s="76"/>
      <c r="L240" s="26"/>
      <c r="M240" s="76"/>
    </row>
    <row r="241" spans="1:13" s="7" customFormat="1" ht="14.1" customHeight="1">
      <c r="A241" s="18"/>
      <c r="B241" s="26"/>
      <c r="C241" s="26"/>
      <c r="D241" s="26"/>
      <c r="F241" s="26"/>
      <c r="G241" s="26"/>
      <c r="H241" s="26"/>
      <c r="I241" s="26"/>
      <c r="J241" s="26"/>
      <c r="K241" s="76"/>
      <c r="L241" s="26"/>
      <c r="M241" s="76"/>
    </row>
    <row r="242" spans="1:13" s="7" customFormat="1" ht="14.1" customHeight="1">
      <c r="A242" s="18"/>
      <c r="B242" s="26"/>
      <c r="C242" s="26"/>
      <c r="D242" s="26"/>
      <c r="F242" s="26"/>
      <c r="G242" s="26"/>
      <c r="H242" s="26"/>
      <c r="I242" s="26"/>
      <c r="J242" s="26"/>
      <c r="K242" s="76"/>
      <c r="L242" s="26"/>
      <c r="M242" s="76"/>
    </row>
    <row r="243" spans="1:13" s="7" customFormat="1" ht="14.1" customHeight="1">
      <c r="A243" s="18"/>
      <c r="B243" s="26"/>
      <c r="C243" s="26"/>
      <c r="D243" s="26"/>
      <c r="F243" s="26"/>
      <c r="G243" s="26"/>
      <c r="H243" s="26"/>
      <c r="I243" s="26"/>
      <c r="J243" s="26"/>
      <c r="K243" s="76"/>
      <c r="L243" s="26"/>
      <c r="M243" s="76"/>
    </row>
    <row r="244" spans="1:13" s="7" customFormat="1" ht="14.1" customHeight="1">
      <c r="A244" s="18"/>
      <c r="B244" s="26"/>
      <c r="C244" s="26"/>
      <c r="D244" s="26"/>
      <c r="F244" s="26"/>
      <c r="G244" s="26"/>
      <c r="H244" s="26"/>
      <c r="I244" s="26"/>
      <c r="J244" s="26"/>
      <c r="K244" s="76"/>
      <c r="L244" s="26"/>
      <c r="M244" s="76"/>
    </row>
    <row r="245" spans="1:13" s="7" customFormat="1" ht="14.1" customHeight="1">
      <c r="A245" s="18"/>
      <c r="B245" s="26"/>
      <c r="C245" s="26"/>
      <c r="D245" s="26"/>
      <c r="F245" s="26"/>
      <c r="G245" s="26"/>
      <c r="H245" s="26"/>
      <c r="I245" s="26"/>
      <c r="J245" s="26"/>
      <c r="K245" s="76"/>
      <c r="L245" s="26"/>
      <c r="M245" s="76"/>
    </row>
    <row r="246" spans="1:13" s="7" customFormat="1" ht="14.1" customHeight="1">
      <c r="A246" s="18"/>
      <c r="B246" s="26"/>
      <c r="C246" s="26"/>
      <c r="D246" s="26"/>
      <c r="F246" s="26"/>
      <c r="G246" s="26"/>
      <c r="H246" s="26"/>
      <c r="I246" s="26"/>
      <c r="J246" s="26"/>
      <c r="K246" s="76"/>
      <c r="L246" s="26"/>
      <c r="M246" s="76"/>
    </row>
    <row r="247" spans="1:13" s="7" customFormat="1" ht="14.1" customHeight="1">
      <c r="A247" s="18"/>
      <c r="B247" s="26"/>
      <c r="C247" s="26"/>
      <c r="D247" s="26"/>
      <c r="F247" s="26"/>
      <c r="G247" s="26"/>
      <c r="H247" s="26"/>
      <c r="I247" s="26"/>
      <c r="J247" s="26"/>
      <c r="K247" s="76"/>
      <c r="L247" s="26"/>
      <c r="M247" s="26"/>
    </row>
    <row r="248" spans="1:13" s="7" customFormat="1" ht="14.1" customHeight="1">
      <c r="A248" s="18"/>
      <c r="B248" s="26"/>
      <c r="C248" s="26"/>
      <c r="D248" s="26"/>
      <c r="F248" s="26"/>
      <c r="G248" s="26"/>
      <c r="H248" s="26"/>
      <c r="I248" s="26"/>
      <c r="J248" s="26"/>
      <c r="K248" s="76"/>
      <c r="L248" s="26"/>
      <c r="M248" s="26"/>
    </row>
    <row r="249" spans="1:13" s="7" customFormat="1" ht="14.1" customHeight="1">
      <c r="A249" s="18"/>
      <c r="B249" s="26"/>
      <c r="C249" s="26"/>
      <c r="D249" s="26"/>
      <c r="F249" s="26"/>
      <c r="G249" s="26"/>
      <c r="H249" s="26"/>
      <c r="I249" s="26"/>
      <c r="J249" s="26"/>
      <c r="K249" s="76"/>
      <c r="L249" s="26"/>
      <c r="M249" s="26"/>
    </row>
    <row r="250" spans="1:13" s="7" customFormat="1" ht="14.1" customHeight="1">
      <c r="A250" s="18"/>
      <c r="B250" s="26"/>
      <c r="C250" s="26"/>
      <c r="D250" s="26"/>
      <c r="F250" s="26"/>
      <c r="G250" s="26"/>
      <c r="H250" s="26"/>
      <c r="I250" s="26"/>
      <c r="J250" s="26"/>
      <c r="K250" s="76"/>
      <c r="L250" s="26"/>
      <c r="M250" s="26"/>
    </row>
    <row r="251" spans="1:13" s="7" customFormat="1" ht="14.1" customHeight="1">
      <c r="A251" s="18"/>
      <c r="B251" s="26"/>
      <c r="C251" s="26"/>
      <c r="D251" s="26"/>
      <c r="F251" s="26"/>
      <c r="G251" s="26"/>
      <c r="H251" s="26"/>
      <c r="I251" s="26"/>
      <c r="J251" s="26"/>
      <c r="K251" s="76"/>
      <c r="L251" s="26"/>
      <c r="M251" s="26"/>
    </row>
    <row r="252" spans="1:13" s="7" customFormat="1" ht="14.1" customHeight="1">
      <c r="A252" s="18"/>
      <c r="B252" s="26"/>
      <c r="C252" s="26"/>
      <c r="D252" s="26"/>
      <c r="F252" s="26"/>
      <c r="G252" s="26"/>
      <c r="H252" s="26"/>
      <c r="I252" s="26"/>
      <c r="J252" s="26"/>
      <c r="K252" s="76"/>
      <c r="L252" s="26"/>
      <c r="M252" s="26"/>
    </row>
    <row r="253" spans="1:13" s="7" customFormat="1" ht="14.1" customHeight="1">
      <c r="A253" s="18"/>
      <c r="B253" s="26"/>
      <c r="C253" s="26"/>
      <c r="D253" s="26"/>
      <c r="F253" s="26"/>
      <c r="G253" s="26"/>
      <c r="H253" s="26"/>
      <c r="I253" s="26"/>
      <c r="J253" s="26"/>
      <c r="K253" s="76"/>
      <c r="L253" s="26"/>
      <c r="M253" s="26"/>
    </row>
    <row r="254" spans="1:13" s="7" customFormat="1" ht="14.1" customHeight="1">
      <c r="A254" s="18"/>
      <c r="B254" s="26"/>
      <c r="C254" s="26"/>
      <c r="D254" s="26"/>
      <c r="F254" s="26"/>
      <c r="G254" s="26"/>
      <c r="H254" s="26"/>
      <c r="I254" s="26"/>
      <c r="J254" s="26"/>
      <c r="K254" s="76"/>
      <c r="L254" s="26"/>
      <c r="M254" s="26"/>
    </row>
    <row r="255" spans="1:13" s="7" customFormat="1" ht="14.1" customHeight="1">
      <c r="A255" s="18"/>
      <c r="B255" s="26"/>
      <c r="C255" s="26"/>
      <c r="D255" s="26"/>
      <c r="F255" s="26"/>
      <c r="G255" s="26"/>
      <c r="H255" s="26"/>
      <c r="I255" s="26"/>
      <c r="J255" s="26"/>
      <c r="K255" s="76"/>
      <c r="L255" s="26"/>
      <c r="M255" s="26"/>
    </row>
    <row r="256" spans="1:13" s="7" customFormat="1" ht="14.1" customHeight="1">
      <c r="A256" s="18"/>
      <c r="B256" s="26"/>
      <c r="C256" s="26"/>
      <c r="D256" s="26"/>
      <c r="F256" s="26"/>
      <c r="G256" s="26"/>
      <c r="H256" s="26"/>
      <c r="I256" s="26"/>
      <c r="J256" s="26"/>
      <c r="K256" s="76"/>
      <c r="L256" s="26"/>
      <c r="M256" s="26"/>
    </row>
    <row r="257" spans="1:13" s="7" customFormat="1" ht="14.1" customHeight="1">
      <c r="A257" s="18"/>
      <c r="B257" s="26"/>
      <c r="C257" s="26"/>
      <c r="D257" s="26"/>
      <c r="F257" s="26"/>
      <c r="G257" s="26"/>
      <c r="H257" s="26"/>
      <c r="I257" s="26"/>
      <c r="J257" s="26"/>
      <c r="K257" s="76"/>
      <c r="L257" s="26"/>
      <c r="M257" s="26"/>
    </row>
    <row r="258" spans="1:13" s="7" customFormat="1" ht="14.1" customHeight="1">
      <c r="A258" s="18"/>
      <c r="B258" s="26"/>
      <c r="C258" s="26"/>
      <c r="D258" s="26"/>
      <c r="F258" s="26"/>
      <c r="G258" s="26"/>
      <c r="H258" s="26"/>
      <c r="I258" s="26"/>
      <c r="J258" s="26"/>
      <c r="K258" s="76"/>
      <c r="L258" s="26"/>
      <c r="M258" s="26"/>
    </row>
    <row r="259" spans="1:13" s="7" customFormat="1" ht="14.1" customHeight="1">
      <c r="A259" s="18"/>
      <c r="B259" s="26"/>
      <c r="C259" s="26"/>
      <c r="D259" s="26"/>
      <c r="F259" s="26"/>
      <c r="G259" s="26"/>
      <c r="H259" s="26"/>
      <c r="I259" s="26"/>
      <c r="J259" s="26"/>
      <c r="K259" s="76"/>
      <c r="L259" s="26"/>
      <c r="M259" s="26"/>
    </row>
    <row r="260" spans="1:13" s="7" customFormat="1" ht="14.1" customHeight="1">
      <c r="A260" s="18"/>
      <c r="B260" s="26"/>
      <c r="C260" s="26"/>
      <c r="D260" s="26"/>
      <c r="F260" s="26"/>
      <c r="G260" s="26"/>
      <c r="H260" s="26"/>
      <c r="I260" s="26"/>
      <c r="J260" s="26"/>
      <c r="K260" s="76"/>
      <c r="L260" s="26"/>
      <c r="M260" s="26"/>
    </row>
    <row r="261" spans="1:13" s="7" customFormat="1" ht="14.1" customHeight="1">
      <c r="A261" s="18"/>
      <c r="B261" s="26"/>
      <c r="C261" s="26"/>
      <c r="D261" s="26"/>
      <c r="F261" s="26"/>
      <c r="G261" s="26"/>
      <c r="H261" s="26"/>
      <c r="I261" s="26"/>
      <c r="J261" s="26"/>
      <c r="K261" s="76"/>
      <c r="L261" s="26"/>
      <c r="M261" s="26"/>
    </row>
    <row r="262" spans="1:13" s="7" customFormat="1" ht="14.1" customHeight="1">
      <c r="A262" s="18"/>
      <c r="B262" s="26"/>
      <c r="C262" s="26"/>
      <c r="D262" s="26"/>
      <c r="F262" s="26"/>
      <c r="G262" s="26"/>
      <c r="H262" s="26"/>
      <c r="I262" s="26"/>
      <c r="J262" s="26"/>
      <c r="K262" s="76"/>
      <c r="L262" s="26"/>
      <c r="M262" s="26"/>
    </row>
    <row r="263" spans="1:13" s="7" customFormat="1" ht="14.1" customHeight="1">
      <c r="A263" s="18"/>
      <c r="B263" s="26"/>
      <c r="C263" s="26"/>
      <c r="D263" s="26"/>
      <c r="F263" s="26"/>
      <c r="G263" s="26"/>
      <c r="H263" s="26"/>
      <c r="I263" s="26"/>
      <c r="J263" s="26"/>
      <c r="K263" s="76"/>
      <c r="L263" s="26"/>
      <c r="M263" s="26"/>
    </row>
    <row r="264" spans="1:13" s="7" customFormat="1" ht="14.1" customHeight="1">
      <c r="A264" s="18"/>
      <c r="B264" s="26"/>
      <c r="C264" s="26"/>
      <c r="D264" s="26"/>
      <c r="F264" s="26"/>
      <c r="G264" s="26"/>
      <c r="H264" s="26"/>
      <c r="I264" s="26"/>
      <c r="J264" s="26"/>
      <c r="K264" s="76"/>
      <c r="L264" s="26"/>
      <c r="M264" s="26"/>
    </row>
    <row r="265" spans="1:13" s="7" customFormat="1" ht="14.1" customHeight="1">
      <c r="A265" s="18"/>
      <c r="B265" s="26"/>
      <c r="C265" s="26"/>
      <c r="D265" s="26"/>
      <c r="F265" s="26"/>
      <c r="G265" s="26"/>
      <c r="H265" s="26"/>
      <c r="I265" s="26"/>
      <c r="J265" s="26"/>
      <c r="K265" s="76"/>
      <c r="L265" s="26"/>
      <c r="M265" s="26"/>
    </row>
    <row r="266" spans="1:13" s="7" customFormat="1" ht="14.1" customHeight="1">
      <c r="A266" s="18"/>
      <c r="B266" s="26"/>
      <c r="C266" s="26"/>
      <c r="D266" s="26"/>
      <c r="F266" s="26"/>
      <c r="G266" s="26"/>
      <c r="H266" s="26"/>
      <c r="I266" s="26"/>
      <c r="J266" s="26"/>
      <c r="K266" s="76"/>
      <c r="L266" s="26"/>
      <c r="M266" s="26"/>
    </row>
    <row r="267" spans="1:13" s="7" customFormat="1" ht="14.1" customHeight="1">
      <c r="A267" s="18"/>
      <c r="B267" s="26"/>
      <c r="C267" s="26"/>
      <c r="D267" s="26"/>
      <c r="F267" s="26"/>
      <c r="G267" s="26"/>
      <c r="H267" s="26"/>
      <c r="I267" s="26"/>
      <c r="J267" s="26"/>
      <c r="K267" s="76"/>
      <c r="L267" s="26"/>
      <c r="M267" s="26"/>
    </row>
    <row r="268" spans="1:13" s="7" customFormat="1" ht="14.1" customHeight="1">
      <c r="A268" s="18"/>
      <c r="B268" s="26"/>
      <c r="C268" s="26"/>
      <c r="D268" s="26"/>
      <c r="F268" s="26"/>
      <c r="G268" s="26"/>
      <c r="H268" s="26"/>
      <c r="I268" s="26"/>
      <c r="J268" s="26"/>
      <c r="K268" s="76"/>
      <c r="L268" s="26"/>
      <c r="M268" s="26"/>
    </row>
    <row r="269" spans="1:13" s="7" customFormat="1" ht="14.1" customHeight="1">
      <c r="A269" s="18"/>
      <c r="B269" s="26"/>
      <c r="C269" s="26"/>
      <c r="D269" s="26"/>
      <c r="F269" s="26"/>
      <c r="G269" s="26"/>
      <c r="H269" s="26"/>
      <c r="I269" s="26"/>
      <c r="J269" s="26"/>
      <c r="K269" s="76"/>
      <c r="L269" s="26"/>
      <c r="M269" s="26"/>
    </row>
    <row r="270" spans="1:13" s="7" customFormat="1" ht="14.1" customHeight="1">
      <c r="A270" s="18"/>
      <c r="B270" s="26"/>
      <c r="C270" s="26"/>
      <c r="D270" s="26"/>
      <c r="F270" s="26"/>
      <c r="G270" s="26"/>
      <c r="H270" s="26"/>
      <c r="I270" s="26"/>
      <c r="J270" s="26"/>
      <c r="K270" s="76"/>
      <c r="L270" s="26"/>
      <c r="M270" s="26"/>
    </row>
    <row r="271" spans="1:13" s="7" customFormat="1" ht="14.1" customHeight="1">
      <c r="A271" s="18"/>
      <c r="B271" s="26"/>
      <c r="C271" s="26"/>
      <c r="D271" s="26"/>
      <c r="F271" s="26"/>
      <c r="G271" s="26"/>
      <c r="H271" s="26"/>
      <c r="I271" s="26"/>
      <c r="J271" s="26"/>
      <c r="K271" s="76"/>
      <c r="L271" s="26"/>
      <c r="M271" s="26"/>
    </row>
    <row r="272" spans="1:13" s="7" customFormat="1" ht="14.1" customHeight="1">
      <c r="A272" s="18"/>
      <c r="B272" s="26"/>
      <c r="C272" s="26"/>
      <c r="D272" s="26"/>
      <c r="F272" s="26"/>
      <c r="G272" s="26"/>
      <c r="H272" s="26"/>
      <c r="I272" s="26"/>
      <c r="J272" s="26"/>
      <c r="K272" s="76"/>
      <c r="L272" s="26"/>
      <c r="M272" s="26"/>
    </row>
    <row r="273" spans="1:13" s="7" customFormat="1" ht="14.1" customHeight="1">
      <c r="A273" s="18"/>
      <c r="B273" s="26"/>
      <c r="C273" s="26"/>
      <c r="D273" s="26"/>
      <c r="F273" s="26"/>
      <c r="G273" s="26"/>
      <c r="H273" s="26"/>
      <c r="I273" s="26"/>
      <c r="J273" s="26"/>
      <c r="K273" s="76"/>
      <c r="L273" s="26"/>
      <c r="M273" s="26"/>
    </row>
    <row r="274" spans="1:13" s="7" customFormat="1" ht="14.1" customHeight="1">
      <c r="A274" s="18"/>
      <c r="B274" s="26"/>
      <c r="C274" s="26"/>
      <c r="D274" s="26"/>
      <c r="F274" s="26"/>
      <c r="G274" s="26"/>
      <c r="H274" s="26"/>
      <c r="I274" s="26"/>
      <c r="J274" s="26"/>
      <c r="K274" s="76"/>
      <c r="L274" s="26"/>
      <c r="M274" s="26"/>
    </row>
    <row r="275" spans="1:13" s="7" customFormat="1" ht="14.1" customHeight="1">
      <c r="A275" s="18"/>
      <c r="B275" s="26"/>
      <c r="C275" s="26"/>
      <c r="D275" s="26"/>
      <c r="F275" s="26"/>
      <c r="G275" s="26"/>
      <c r="H275" s="26"/>
      <c r="I275" s="26"/>
      <c r="J275" s="26"/>
      <c r="K275" s="76"/>
      <c r="L275" s="26"/>
      <c r="M275" s="26"/>
    </row>
    <row r="276" spans="1:13" s="7" customFormat="1" ht="14.1" customHeight="1">
      <c r="A276" s="18"/>
      <c r="B276" s="26"/>
      <c r="C276" s="26"/>
      <c r="D276" s="26"/>
      <c r="F276" s="26"/>
      <c r="G276" s="26"/>
      <c r="H276" s="26"/>
      <c r="I276" s="26"/>
      <c r="J276" s="26"/>
      <c r="K276" s="76"/>
      <c r="L276" s="26"/>
      <c r="M276" s="26"/>
    </row>
    <row r="277" spans="1:13" s="7" customFormat="1" ht="14.1" customHeight="1">
      <c r="A277" s="18"/>
      <c r="B277" s="26"/>
      <c r="C277" s="26"/>
      <c r="D277" s="26"/>
      <c r="F277" s="26"/>
      <c r="G277" s="26"/>
      <c r="H277" s="26"/>
      <c r="I277" s="26"/>
      <c r="J277" s="26"/>
      <c r="K277" s="76"/>
      <c r="L277" s="26"/>
      <c r="M277" s="26"/>
    </row>
    <row r="278" spans="1:13" s="7" customFormat="1" ht="14.1" customHeight="1">
      <c r="A278" s="18"/>
      <c r="B278" s="26"/>
      <c r="C278" s="26"/>
      <c r="D278" s="26"/>
      <c r="F278" s="26"/>
      <c r="G278" s="26"/>
      <c r="H278" s="26"/>
      <c r="I278" s="26"/>
      <c r="J278" s="26"/>
      <c r="K278" s="76"/>
      <c r="L278" s="26"/>
      <c r="M278" s="26"/>
    </row>
    <row r="279" spans="1:13" s="7" customFormat="1" ht="14.1" customHeight="1">
      <c r="A279" s="18"/>
      <c r="B279" s="26"/>
      <c r="C279" s="26"/>
      <c r="D279" s="26"/>
      <c r="F279" s="26"/>
      <c r="G279" s="26"/>
      <c r="H279" s="26"/>
      <c r="I279" s="26"/>
      <c r="J279" s="26"/>
      <c r="K279" s="76"/>
      <c r="L279" s="26"/>
      <c r="M279" s="26"/>
    </row>
    <row r="280" spans="1:13" s="7" customFormat="1" ht="14.1" customHeight="1">
      <c r="A280" s="18"/>
      <c r="B280" s="26"/>
      <c r="C280" s="26"/>
      <c r="D280" s="26"/>
      <c r="F280" s="26"/>
      <c r="G280" s="26"/>
      <c r="H280" s="26"/>
      <c r="I280" s="26"/>
      <c r="J280" s="26"/>
      <c r="K280" s="76"/>
      <c r="L280" s="26"/>
      <c r="M280" s="26"/>
    </row>
    <row r="281" spans="1:13" s="7" customFormat="1" ht="14.1" customHeight="1">
      <c r="A281" s="18"/>
      <c r="B281" s="26"/>
      <c r="C281" s="26"/>
      <c r="D281" s="26"/>
      <c r="F281" s="26"/>
      <c r="G281" s="26"/>
      <c r="H281" s="26"/>
      <c r="I281" s="26"/>
      <c r="J281" s="26"/>
      <c r="K281" s="76"/>
      <c r="L281" s="26"/>
      <c r="M281" s="26"/>
    </row>
    <row r="282" spans="1:13" s="7" customFormat="1" ht="14.1" customHeight="1">
      <c r="A282" s="18"/>
      <c r="B282" s="26"/>
      <c r="C282" s="26"/>
      <c r="D282" s="26"/>
      <c r="F282" s="26"/>
      <c r="G282" s="26"/>
      <c r="H282" s="26"/>
      <c r="I282" s="26"/>
      <c r="J282" s="26"/>
      <c r="K282" s="76"/>
      <c r="L282" s="26"/>
      <c r="M282" s="26"/>
    </row>
    <row r="283" spans="1:13" s="7" customFormat="1" ht="14.1" customHeight="1">
      <c r="A283" s="18"/>
      <c r="B283" s="26"/>
      <c r="C283" s="26"/>
      <c r="D283" s="26"/>
      <c r="F283" s="26"/>
      <c r="G283" s="26"/>
      <c r="H283" s="26"/>
      <c r="I283" s="26"/>
      <c r="J283" s="26"/>
      <c r="K283" s="76"/>
      <c r="L283" s="26"/>
      <c r="M283" s="26"/>
    </row>
    <row r="284" spans="1:13" s="7" customFormat="1" ht="14.1" customHeight="1">
      <c r="A284" s="18"/>
      <c r="B284" s="26"/>
      <c r="C284" s="26"/>
      <c r="D284" s="26"/>
      <c r="F284" s="26"/>
      <c r="G284" s="26"/>
      <c r="H284" s="26"/>
      <c r="I284" s="26"/>
      <c r="J284" s="26"/>
      <c r="K284" s="76"/>
      <c r="L284" s="26"/>
      <c r="M284" s="26"/>
    </row>
    <row r="285" spans="1:13" s="7" customFormat="1" ht="14.1" customHeight="1">
      <c r="A285" s="18"/>
      <c r="B285" s="26"/>
      <c r="C285" s="26"/>
      <c r="D285" s="26"/>
      <c r="F285" s="26"/>
      <c r="G285" s="26"/>
      <c r="H285" s="26"/>
      <c r="I285" s="26"/>
      <c r="J285" s="26"/>
      <c r="K285" s="76"/>
      <c r="L285" s="26"/>
      <c r="M285" s="26"/>
    </row>
    <row r="286" spans="1:13" s="7" customFormat="1" ht="14.1" customHeight="1">
      <c r="A286" s="18"/>
      <c r="B286" s="26"/>
      <c r="C286" s="26"/>
      <c r="D286" s="26"/>
      <c r="F286" s="26"/>
      <c r="G286" s="26"/>
      <c r="H286" s="26"/>
      <c r="I286" s="26"/>
      <c r="J286" s="26"/>
      <c r="K286" s="76"/>
      <c r="L286" s="26"/>
      <c r="M286" s="26"/>
    </row>
    <row r="287" spans="1:13" s="7" customFormat="1" ht="14.1" customHeight="1">
      <c r="A287" s="18"/>
      <c r="B287" s="26"/>
      <c r="C287" s="26"/>
      <c r="D287" s="26"/>
      <c r="F287" s="26"/>
      <c r="G287" s="26"/>
      <c r="H287" s="26"/>
      <c r="I287" s="26"/>
      <c r="J287" s="26"/>
      <c r="K287" s="76"/>
      <c r="L287" s="26"/>
      <c r="M287" s="26"/>
    </row>
    <row r="288" spans="1:13" s="7" customFormat="1" ht="14.1" customHeight="1">
      <c r="A288" s="18"/>
      <c r="B288" s="26"/>
      <c r="C288" s="26"/>
      <c r="D288" s="26"/>
      <c r="F288" s="26"/>
      <c r="G288" s="26"/>
      <c r="H288" s="26"/>
      <c r="I288" s="26"/>
      <c r="J288" s="26"/>
      <c r="K288" s="76"/>
      <c r="L288" s="26"/>
      <c r="M288" s="26"/>
    </row>
    <row r="289" spans="1:13" s="7" customFormat="1" ht="14.1" customHeight="1">
      <c r="A289" s="18"/>
      <c r="B289" s="26"/>
      <c r="C289" s="26"/>
      <c r="D289" s="26"/>
      <c r="F289" s="26"/>
      <c r="G289" s="26"/>
      <c r="H289" s="26"/>
      <c r="I289" s="26"/>
      <c r="J289" s="26"/>
      <c r="K289" s="76"/>
      <c r="L289" s="26"/>
      <c r="M289" s="26"/>
    </row>
    <row r="290" spans="1:13" s="7" customFormat="1" ht="14.1" customHeight="1">
      <c r="A290" s="18"/>
      <c r="B290" s="26"/>
      <c r="C290" s="26"/>
      <c r="D290" s="26"/>
      <c r="F290" s="26"/>
      <c r="G290" s="26"/>
      <c r="H290" s="26"/>
      <c r="I290" s="26"/>
      <c r="J290" s="26"/>
      <c r="K290" s="76"/>
      <c r="L290" s="26"/>
      <c r="M290" s="26"/>
    </row>
    <row r="291" spans="1:13" s="7" customFormat="1" ht="14.1" customHeight="1">
      <c r="A291" s="18"/>
      <c r="B291" s="26"/>
      <c r="C291" s="26"/>
      <c r="D291" s="26"/>
      <c r="F291" s="26"/>
      <c r="G291" s="26"/>
      <c r="H291" s="26"/>
      <c r="I291" s="26"/>
      <c r="J291" s="26"/>
      <c r="K291" s="76"/>
      <c r="L291" s="26"/>
      <c r="M291" s="26"/>
    </row>
    <row r="292" spans="1:13" s="7" customFormat="1" ht="14.1" customHeight="1">
      <c r="A292" s="18"/>
      <c r="B292" s="26"/>
      <c r="C292" s="26"/>
      <c r="D292" s="26"/>
      <c r="F292" s="26"/>
      <c r="G292" s="26"/>
      <c r="H292" s="26"/>
      <c r="I292" s="26"/>
      <c r="J292" s="26"/>
      <c r="K292" s="76"/>
      <c r="L292" s="26"/>
      <c r="M292" s="26"/>
    </row>
    <row r="293" spans="1:13" s="7" customFormat="1" ht="14.1" customHeight="1">
      <c r="A293" s="18"/>
      <c r="B293" s="26"/>
      <c r="C293" s="26"/>
      <c r="D293" s="26"/>
      <c r="F293" s="26"/>
      <c r="G293" s="26"/>
      <c r="H293" s="26"/>
      <c r="I293" s="26"/>
      <c r="J293" s="26"/>
      <c r="K293" s="76"/>
      <c r="L293" s="26"/>
      <c r="M293" s="26"/>
    </row>
    <row r="294" spans="1:13" s="7" customFormat="1" ht="14.1" customHeight="1">
      <c r="A294" s="18"/>
      <c r="B294" s="26"/>
      <c r="C294" s="26"/>
      <c r="D294" s="26"/>
      <c r="F294" s="26"/>
      <c r="G294" s="26"/>
      <c r="H294" s="26"/>
      <c r="I294" s="26"/>
      <c r="J294" s="26"/>
      <c r="K294" s="76"/>
      <c r="L294" s="26"/>
      <c r="M294" s="26"/>
    </row>
    <row r="295" spans="1:13" s="7" customFormat="1" ht="14.1" customHeight="1">
      <c r="A295" s="18"/>
      <c r="B295" s="26"/>
      <c r="C295" s="26"/>
      <c r="D295" s="26"/>
      <c r="F295" s="26"/>
      <c r="G295" s="26"/>
      <c r="H295" s="26"/>
      <c r="I295" s="26"/>
      <c r="J295" s="26"/>
      <c r="K295" s="76"/>
      <c r="L295" s="26"/>
      <c r="M295" s="26"/>
    </row>
    <row r="296" spans="1:13" s="7" customFormat="1" ht="14.1" customHeight="1">
      <c r="A296" s="18"/>
      <c r="B296" s="26"/>
      <c r="C296" s="26"/>
      <c r="D296" s="26"/>
      <c r="F296" s="26"/>
      <c r="G296" s="26"/>
      <c r="H296" s="26"/>
      <c r="I296" s="26"/>
      <c r="J296" s="26"/>
      <c r="K296" s="76"/>
      <c r="L296" s="26"/>
      <c r="M296" s="26"/>
    </row>
    <row r="297" spans="1:13" s="7" customFormat="1" ht="14.1" customHeight="1">
      <c r="A297" s="18"/>
      <c r="B297" s="26"/>
      <c r="C297" s="26"/>
      <c r="D297" s="26"/>
      <c r="F297" s="26"/>
      <c r="G297" s="26"/>
      <c r="H297" s="26"/>
      <c r="I297" s="26"/>
      <c r="J297" s="26"/>
      <c r="K297" s="76"/>
      <c r="L297" s="26"/>
      <c r="M297" s="26"/>
    </row>
    <row r="298" spans="1:13" s="7" customFormat="1" ht="14.1" customHeight="1">
      <c r="A298" s="18"/>
      <c r="B298" s="26"/>
      <c r="C298" s="26"/>
      <c r="D298" s="26"/>
      <c r="F298" s="26"/>
      <c r="G298" s="26"/>
      <c r="H298" s="26"/>
      <c r="I298" s="26"/>
      <c r="J298" s="26"/>
      <c r="K298" s="76"/>
      <c r="L298" s="26"/>
      <c r="M298" s="26"/>
    </row>
    <row r="299" spans="1:13" s="7" customFormat="1" ht="14.1" customHeight="1">
      <c r="A299" s="18"/>
      <c r="B299" s="26"/>
      <c r="C299" s="26"/>
      <c r="D299" s="26"/>
      <c r="F299" s="26"/>
      <c r="G299" s="26"/>
      <c r="H299" s="26"/>
      <c r="I299" s="26"/>
      <c r="J299" s="26"/>
      <c r="K299" s="76"/>
      <c r="L299" s="26"/>
      <c r="M299" s="26"/>
    </row>
    <row r="300" spans="1:13" s="7" customFormat="1" ht="14.1" customHeight="1">
      <c r="A300" s="18"/>
      <c r="B300" s="26"/>
      <c r="C300" s="26"/>
      <c r="D300" s="26"/>
      <c r="F300" s="26"/>
      <c r="G300" s="26"/>
      <c r="H300" s="26"/>
      <c r="I300" s="26"/>
      <c r="J300" s="26"/>
      <c r="K300" s="76"/>
      <c r="L300" s="26"/>
      <c r="M300" s="26"/>
    </row>
    <row r="301" spans="1:13" s="7" customFormat="1" ht="14.1" customHeight="1">
      <c r="A301" s="18"/>
      <c r="B301" s="26"/>
      <c r="C301" s="26"/>
      <c r="D301" s="26"/>
      <c r="F301" s="26"/>
      <c r="G301" s="26"/>
      <c r="H301" s="26"/>
      <c r="I301" s="26"/>
      <c r="J301" s="26"/>
      <c r="K301" s="76"/>
      <c r="L301" s="26"/>
      <c r="M301" s="26"/>
    </row>
    <row r="302" spans="1:13" s="7" customFormat="1" ht="14.1" customHeight="1">
      <c r="A302" s="18"/>
      <c r="B302" s="26"/>
      <c r="C302" s="26"/>
      <c r="D302" s="26"/>
      <c r="F302" s="26"/>
      <c r="G302" s="26"/>
      <c r="H302" s="26"/>
      <c r="I302" s="26"/>
      <c r="J302" s="26"/>
      <c r="K302" s="76"/>
      <c r="L302" s="26"/>
      <c r="M302" s="26"/>
    </row>
    <row r="303" spans="1:13" s="7" customFormat="1" ht="14.1" customHeight="1">
      <c r="A303" s="18"/>
      <c r="B303" s="26"/>
      <c r="C303" s="26"/>
      <c r="D303" s="26"/>
      <c r="F303" s="26"/>
      <c r="G303" s="26"/>
      <c r="H303" s="26"/>
      <c r="I303" s="26"/>
      <c r="J303" s="26"/>
      <c r="K303" s="76"/>
      <c r="L303" s="26"/>
      <c r="M303" s="26"/>
    </row>
    <row r="304" spans="1:13" s="7" customFormat="1" ht="14.1" customHeight="1">
      <c r="A304" s="18"/>
      <c r="B304" s="26"/>
      <c r="C304" s="26"/>
      <c r="D304" s="26"/>
      <c r="F304" s="26"/>
      <c r="G304" s="26"/>
      <c r="H304" s="26"/>
      <c r="I304" s="26"/>
      <c r="J304" s="26"/>
      <c r="K304" s="76"/>
      <c r="L304" s="26"/>
      <c r="M304" s="26"/>
    </row>
    <row r="305" spans="1:13" s="7" customFormat="1" ht="14.1" customHeight="1">
      <c r="A305" s="18"/>
      <c r="B305" s="26"/>
      <c r="C305" s="26"/>
      <c r="D305" s="26"/>
      <c r="F305" s="26"/>
      <c r="G305" s="26"/>
      <c r="H305" s="26"/>
      <c r="I305" s="26"/>
      <c r="J305" s="26"/>
      <c r="K305" s="76"/>
      <c r="L305" s="26"/>
      <c r="M305" s="26"/>
    </row>
    <row r="306" spans="1:13" s="7" customFormat="1" ht="14.1" customHeight="1">
      <c r="A306" s="18"/>
      <c r="B306" s="26"/>
      <c r="C306" s="26"/>
      <c r="D306" s="26"/>
      <c r="F306" s="26"/>
      <c r="G306" s="26"/>
      <c r="H306" s="26"/>
      <c r="I306" s="26"/>
      <c r="J306" s="26"/>
      <c r="K306" s="76"/>
      <c r="L306" s="26"/>
      <c r="M306" s="26"/>
    </row>
    <row r="307" spans="1:13" s="7" customFormat="1" ht="14.1" customHeight="1">
      <c r="A307" s="18"/>
      <c r="B307" s="26"/>
      <c r="C307" s="26"/>
      <c r="D307" s="26"/>
      <c r="F307" s="26"/>
      <c r="G307" s="26"/>
      <c r="H307" s="26"/>
      <c r="I307" s="26"/>
      <c r="J307" s="26"/>
      <c r="K307" s="76"/>
      <c r="L307" s="26"/>
      <c r="M307" s="26"/>
    </row>
    <row r="308" spans="1:13" s="7" customFormat="1" ht="14.1" customHeight="1">
      <c r="A308" s="18"/>
      <c r="B308" s="26"/>
      <c r="C308" s="26"/>
      <c r="D308" s="26"/>
      <c r="F308" s="26"/>
      <c r="G308" s="26"/>
      <c r="H308" s="26"/>
      <c r="I308" s="26"/>
      <c r="J308" s="26"/>
      <c r="K308" s="76"/>
      <c r="L308" s="26"/>
      <c r="M308" s="26"/>
    </row>
    <row r="309" spans="1:13" s="7" customFormat="1" ht="14.1" customHeight="1">
      <c r="A309" s="18"/>
      <c r="B309" s="26"/>
      <c r="C309" s="26"/>
      <c r="D309" s="26"/>
      <c r="F309" s="26"/>
      <c r="G309" s="26"/>
      <c r="H309" s="26"/>
      <c r="I309" s="26"/>
      <c r="J309" s="26"/>
      <c r="K309" s="76"/>
      <c r="L309" s="26"/>
      <c r="M309" s="26"/>
    </row>
    <row r="310" spans="1:13" s="7" customFormat="1" ht="14.1" customHeight="1">
      <c r="A310" s="18"/>
      <c r="B310" s="26"/>
      <c r="C310" s="26"/>
      <c r="D310" s="26"/>
      <c r="F310" s="26"/>
      <c r="G310" s="26"/>
      <c r="H310" s="26"/>
      <c r="I310" s="26"/>
      <c r="J310" s="26"/>
      <c r="K310" s="76"/>
      <c r="L310" s="26"/>
      <c r="M310" s="26"/>
    </row>
    <row r="311" spans="1:13" s="7" customFormat="1" ht="14.1" customHeight="1">
      <c r="A311" s="18"/>
      <c r="B311" s="26"/>
      <c r="C311" s="26"/>
      <c r="D311" s="26"/>
      <c r="F311" s="26"/>
      <c r="G311" s="26"/>
      <c r="H311" s="26"/>
      <c r="I311" s="26"/>
      <c r="J311" s="26"/>
      <c r="K311" s="76"/>
      <c r="L311" s="26"/>
      <c r="M311" s="26"/>
    </row>
    <row r="312" spans="1:13" s="7" customFormat="1" ht="14.1" customHeight="1">
      <c r="A312" s="18"/>
      <c r="B312" s="26"/>
      <c r="C312" s="26"/>
      <c r="D312" s="26"/>
      <c r="F312" s="26"/>
      <c r="G312" s="26"/>
      <c r="H312" s="26"/>
      <c r="I312" s="26"/>
      <c r="J312" s="26"/>
      <c r="K312" s="76"/>
      <c r="L312" s="26"/>
      <c r="M312" s="26"/>
    </row>
    <row r="313" spans="1:13" s="7" customFormat="1" ht="14.1" customHeight="1">
      <c r="A313" s="18"/>
      <c r="B313" s="26"/>
      <c r="C313" s="26"/>
      <c r="D313" s="26"/>
      <c r="F313" s="26"/>
      <c r="G313" s="26"/>
      <c r="H313" s="26"/>
      <c r="I313" s="26"/>
      <c r="J313" s="26"/>
      <c r="K313" s="76"/>
      <c r="L313" s="26"/>
      <c r="M313" s="26"/>
    </row>
    <row r="314" spans="1:13" s="7" customFormat="1" ht="14.1" customHeight="1">
      <c r="A314" s="18"/>
      <c r="B314" s="26"/>
      <c r="C314" s="26"/>
      <c r="D314" s="26"/>
      <c r="F314" s="26"/>
      <c r="G314" s="26"/>
      <c r="H314" s="26"/>
      <c r="I314" s="26"/>
      <c r="J314" s="26"/>
      <c r="K314" s="76"/>
      <c r="L314" s="26"/>
      <c r="M314" s="26"/>
    </row>
    <row r="315" spans="1:13" s="7" customFormat="1" ht="14.1" customHeight="1">
      <c r="A315" s="18"/>
      <c r="B315" s="26"/>
      <c r="C315" s="26"/>
      <c r="D315" s="26"/>
      <c r="F315" s="26"/>
      <c r="G315" s="26"/>
      <c r="H315" s="26"/>
      <c r="I315" s="26"/>
      <c r="J315" s="26"/>
      <c r="K315" s="76"/>
      <c r="L315" s="26"/>
      <c r="M315" s="26"/>
    </row>
    <row r="316" spans="1:13" s="7" customFormat="1" ht="14.1" customHeight="1">
      <c r="A316" s="18"/>
      <c r="B316" s="26"/>
      <c r="C316" s="26"/>
      <c r="D316" s="26"/>
      <c r="F316" s="26"/>
      <c r="G316" s="26"/>
      <c r="H316" s="26"/>
      <c r="I316" s="26"/>
      <c r="J316" s="26"/>
      <c r="K316" s="76"/>
      <c r="L316" s="26"/>
      <c r="M316" s="26"/>
    </row>
    <row r="317" spans="1:13" s="7" customFormat="1" ht="14.1" customHeight="1">
      <c r="A317" s="18"/>
      <c r="B317" s="26"/>
      <c r="C317" s="26"/>
      <c r="D317" s="26"/>
      <c r="F317" s="26"/>
      <c r="G317" s="26"/>
      <c r="H317" s="26"/>
      <c r="I317" s="26"/>
      <c r="J317" s="26"/>
      <c r="K317" s="76"/>
      <c r="L317" s="26"/>
      <c r="M317" s="26"/>
    </row>
    <row r="318" spans="1:13" s="7" customFormat="1" ht="14.1" customHeight="1">
      <c r="A318" s="18"/>
      <c r="B318" s="26"/>
      <c r="C318" s="26"/>
      <c r="D318" s="26"/>
      <c r="F318" s="26"/>
      <c r="G318" s="26"/>
      <c r="H318" s="26"/>
      <c r="I318" s="26"/>
      <c r="J318" s="26"/>
      <c r="K318" s="76"/>
      <c r="L318" s="26"/>
      <c r="M318" s="26"/>
    </row>
    <row r="319" spans="1:13" s="7" customFormat="1" ht="14.1" customHeight="1">
      <c r="A319" s="18"/>
      <c r="B319" s="26"/>
      <c r="C319" s="26"/>
      <c r="D319" s="26"/>
      <c r="F319" s="26"/>
      <c r="G319" s="26"/>
      <c r="H319" s="26"/>
      <c r="I319" s="26"/>
      <c r="J319" s="26"/>
      <c r="K319" s="76"/>
      <c r="L319" s="26"/>
      <c r="M319" s="26"/>
    </row>
    <row r="320" spans="1:13" s="7" customFormat="1" ht="14.1" customHeight="1">
      <c r="A320" s="18"/>
      <c r="B320" s="26"/>
      <c r="C320" s="26"/>
      <c r="D320" s="26"/>
      <c r="F320" s="26"/>
      <c r="G320" s="26"/>
      <c r="H320" s="26"/>
      <c r="I320" s="26"/>
      <c r="J320" s="26"/>
      <c r="K320" s="76"/>
      <c r="L320" s="26"/>
      <c r="M320" s="26"/>
    </row>
    <row r="321" spans="1:42" s="7" customFormat="1" ht="14.1" customHeight="1">
      <c r="A321" s="18"/>
      <c r="B321" s="26"/>
      <c r="C321" s="26"/>
      <c r="D321" s="26"/>
      <c r="F321" s="26"/>
      <c r="G321" s="26"/>
      <c r="H321" s="26"/>
      <c r="I321" s="26"/>
      <c r="J321" s="26"/>
      <c r="K321" s="26"/>
      <c r="L321" s="26"/>
      <c r="M321" s="26"/>
    </row>
    <row r="322" spans="1:42" s="7" customFormat="1" ht="14.1" customHeight="1">
      <c r="A322" s="18"/>
      <c r="B322" s="26"/>
      <c r="C322" s="26"/>
      <c r="D322" s="26"/>
      <c r="F322" s="26"/>
      <c r="G322" s="26"/>
      <c r="H322" s="26"/>
      <c r="I322" s="26"/>
      <c r="J322" s="26"/>
      <c r="K322" s="26"/>
      <c r="L322" s="26"/>
      <c r="M322" s="26"/>
    </row>
    <row r="323" spans="1:42" s="7" customFormat="1" ht="14.1" customHeight="1">
      <c r="A323" s="18"/>
      <c r="B323" s="26"/>
      <c r="C323" s="26"/>
      <c r="D323" s="26"/>
      <c r="F323" s="26"/>
      <c r="G323" s="26"/>
      <c r="H323" s="26"/>
      <c r="I323" s="26"/>
      <c r="J323" s="26"/>
      <c r="K323" s="26"/>
      <c r="L323" s="26"/>
      <c r="M323" s="26"/>
    </row>
    <row r="324" spans="1:42" s="7" customFormat="1" ht="14.1" customHeight="1">
      <c r="A324" s="18"/>
      <c r="B324" s="26"/>
      <c r="C324" s="26"/>
      <c r="D324" s="26"/>
      <c r="F324" s="26"/>
      <c r="G324" s="26"/>
      <c r="H324" s="26"/>
      <c r="I324" s="26"/>
      <c r="J324" s="26"/>
      <c r="K324" s="26"/>
      <c r="L324" s="26"/>
      <c r="M324" s="26"/>
    </row>
    <row r="325" spans="1:42" s="7" customFormat="1" ht="14.1" customHeight="1">
      <c r="A325" s="18"/>
      <c r="B325" s="26"/>
      <c r="C325" s="26"/>
      <c r="D325" s="26"/>
      <c r="F325" s="26"/>
      <c r="G325" s="26"/>
      <c r="H325" s="26"/>
      <c r="I325" s="26"/>
      <c r="J325" s="26"/>
      <c r="K325" s="26"/>
      <c r="L325" s="26"/>
      <c r="M325" s="26"/>
    </row>
    <row r="326" spans="1:42" s="7" customFormat="1" ht="14.1" customHeight="1">
      <c r="A326" s="18"/>
      <c r="B326" s="26"/>
      <c r="C326" s="26"/>
      <c r="D326" s="26"/>
      <c r="F326" s="26"/>
      <c r="G326" s="26"/>
      <c r="H326" s="26"/>
      <c r="I326" s="26"/>
      <c r="J326" s="26"/>
      <c r="K326" s="26"/>
      <c r="L326" s="26"/>
      <c r="M326" s="26"/>
    </row>
    <row r="327" spans="1:42" s="7" customFormat="1" ht="14.1" customHeight="1">
      <c r="A327" s="18"/>
      <c r="B327" s="26"/>
      <c r="C327" s="26"/>
      <c r="D327" s="26"/>
      <c r="F327" s="26"/>
      <c r="G327" s="26"/>
      <c r="H327" s="26"/>
      <c r="I327" s="26"/>
      <c r="J327" s="26"/>
      <c r="K327" s="26"/>
      <c r="L327" s="26"/>
      <c r="M327" s="26"/>
    </row>
    <row r="328" spans="1:42" s="7" customFormat="1" ht="14.1" customHeight="1">
      <c r="A328" s="18"/>
      <c r="B328" s="26"/>
      <c r="C328" s="26"/>
      <c r="D328" s="26"/>
      <c r="F328" s="26"/>
      <c r="G328" s="26"/>
      <c r="H328" s="26"/>
      <c r="I328" s="26"/>
      <c r="J328" s="26"/>
      <c r="K328" s="26"/>
      <c r="L328" s="26"/>
      <c r="M328" s="26"/>
    </row>
    <row r="329" spans="1:42" s="7" customFormat="1" ht="14.1" customHeight="1">
      <c r="A329" s="18"/>
      <c r="B329" s="26"/>
      <c r="C329" s="26"/>
      <c r="D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  <c r="AJ329" s="26"/>
      <c r="AK329" s="26"/>
      <c r="AL329" s="26"/>
      <c r="AM329" s="26"/>
      <c r="AN329" s="26"/>
      <c r="AO329" s="26"/>
      <c r="AP329" s="26"/>
    </row>
    <row r="330" spans="1:42" s="7" customFormat="1" ht="14.1" customHeight="1">
      <c r="A330" s="18"/>
      <c r="B330" s="26"/>
      <c r="C330" s="26"/>
      <c r="D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6"/>
      <c r="AI330" s="26"/>
      <c r="AJ330" s="26"/>
      <c r="AK330" s="26"/>
      <c r="AL330" s="26"/>
      <c r="AM330" s="26"/>
      <c r="AN330" s="26"/>
      <c r="AO330" s="26"/>
      <c r="AP330" s="26"/>
    </row>
    <row r="331" spans="1:42" s="7" customFormat="1" ht="14.1" customHeight="1">
      <c r="A331" s="18"/>
      <c r="B331" s="26"/>
      <c r="C331" s="26"/>
      <c r="D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6"/>
      <c r="AH331" s="26"/>
      <c r="AI331" s="26"/>
      <c r="AJ331" s="26"/>
      <c r="AK331" s="26"/>
      <c r="AL331" s="26"/>
      <c r="AM331" s="26"/>
      <c r="AN331" s="26"/>
      <c r="AO331" s="26"/>
      <c r="AP331" s="26"/>
    </row>
    <row r="332" spans="1:42" s="7" customFormat="1" ht="14.1" customHeight="1">
      <c r="A332" s="18"/>
      <c r="B332" s="26"/>
      <c r="C332" s="26"/>
      <c r="D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  <c r="AM332" s="26"/>
      <c r="AN332" s="26"/>
      <c r="AO332" s="26"/>
      <c r="AP332" s="26"/>
    </row>
    <row r="333" spans="1:42" s="7" customFormat="1" ht="14.1" customHeight="1">
      <c r="A333" s="18"/>
      <c r="B333" s="26"/>
      <c r="C333" s="26"/>
      <c r="D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  <c r="AJ333" s="26"/>
      <c r="AK333" s="26"/>
      <c r="AL333" s="26"/>
      <c r="AM333" s="26"/>
      <c r="AN333" s="26"/>
      <c r="AO333" s="26"/>
      <c r="AP333" s="26"/>
    </row>
    <row r="334" spans="1:42" s="7" customFormat="1" ht="14.1" customHeight="1">
      <c r="A334" s="18"/>
      <c r="B334" s="26"/>
      <c r="C334" s="26"/>
      <c r="D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  <c r="AH334" s="26"/>
      <c r="AI334" s="26"/>
      <c r="AJ334" s="26"/>
      <c r="AK334" s="26"/>
      <c r="AL334" s="26"/>
      <c r="AM334" s="26"/>
      <c r="AN334" s="26"/>
      <c r="AO334" s="26"/>
      <c r="AP334" s="26"/>
    </row>
    <row r="335" spans="1:42" s="7" customFormat="1" ht="14.1" customHeight="1">
      <c r="A335" s="18"/>
      <c r="B335" s="26"/>
      <c r="C335" s="26"/>
      <c r="D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6"/>
      <c r="AI335" s="26"/>
      <c r="AJ335" s="26"/>
      <c r="AK335" s="26"/>
      <c r="AL335" s="26"/>
      <c r="AM335" s="26"/>
      <c r="AN335" s="26"/>
      <c r="AO335" s="26"/>
      <c r="AP335" s="26"/>
    </row>
    <row r="336" spans="1:42" s="7" customFormat="1" ht="14.1" customHeight="1">
      <c r="A336" s="18"/>
      <c r="B336" s="26"/>
      <c r="C336" s="26"/>
      <c r="D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6"/>
      <c r="AI336" s="26"/>
      <c r="AJ336" s="26"/>
      <c r="AK336" s="26"/>
      <c r="AL336" s="26"/>
      <c r="AM336" s="26"/>
      <c r="AN336" s="26"/>
      <c r="AO336" s="26"/>
      <c r="AP336" s="26"/>
    </row>
    <row r="337" spans="1:42" s="7" customFormat="1" ht="14.1" customHeight="1">
      <c r="A337" s="18"/>
      <c r="B337" s="26"/>
      <c r="C337" s="26"/>
      <c r="D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6"/>
      <c r="AI337" s="26"/>
      <c r="AJ337" s="26"/>
      <c r="AK337" s="26"/>
      <c r="AL337" s="26"/>
      <c r="AM337" s="26"/>
      <c r="AN337" s="26"/>
      <c r="AO337" s="26"/>
      <c r="AP337" s="26"/>
    </row>
    <row r="338" spans="1:42" s="7" customFormat="1" ht="14.1" customHeight="1">
      <c r="A338" s="18"/>
      <c r="B338" s="26"/>
      <c r="C338" s="26"/>
      <c r="D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  <c r="AH338" s="26"/>
      <c r="AI338" s="26"/>
      <c r="AJ338" s="26"/>
      <c r="AK338" s="26"/>
      <c r="AL338" s="26"/>
      <c r="AM338" s="26"/>
      <c r="AN338" s="26"/>
      <c r="AO338" s="26"/>
      <c r="AP338" s="26"/>
    </row>
    <row r="339" spans="1:42" s="7" customFormat="1" ht="14.1" customHeight="1">
      <c r="A339" s="18"/>
      <c r="B339" s="26"/>
      <c r="C339" s="26"/>
      <c r="D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6"/>
      <c r="AH339" s="26"/>
      <c r="AI339" s="26"/>
      <c r="AJ339" s="26"/>
      <c r="AK339" s="26"/>
      <c r="AL339" s="26"/>
      <c r="AM339" s="26"/>
      <c r="AN339" s="26"/>
      <c r="AO339" s="26"/>
      <c r="AP339" s="26"/>
    </row>
    <row r="340" spans="1:42" s="7" customFormat="1" ht="14.1" customHeight="1">
      <c r="A340" s="18"/>
      <c r="B340" s="26"/>
      <c r="C340" s="26"/>
      <c r="D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  <c r="AH340" s="26"/>
      <c r="AI340" s="26"/>
      <c r="AJ340" s="26"/>
      <c r="AK340" s="26"/>
      <c r="AL340" s="26"/>
      <c r="AM340" s="26"/>
      <c r="AN340" s="26"/>
      <c r="AO340" s="26"/>
      <c r="AP340" s="26"/>
    </row>
    <row r="341" spans="1:42" s="7" customFormat="1" ht="14.1" customHeight="1">
      <c r="A341" s="18"/>
      <c r="B341" s="26"/>
      <c r="C341" s="26"/>
      <c r="D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  <c r="AI341" s="26"/>
      <c r="AJ341" s="26"/>
      <c r="AK341" s="26"/>
      <c r="AL341" s="26"/>
      <c r="AM341" s="26"/>
      <c r="AN341" s="26"/>
      <c r="AO341" s="26"/>
      <c r="AP341" s="26"/>
    </row>
    <row r="342" spans="1:42" s="7" customFormat="1" ht="14.1" customHeight="1">
      <c r="A342" s="18"/>
      <c r="B342" s="26"/>
      <c r="C342" s="26"/>
      <c r="D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6"/>
      <c r="AI342" s="26"/>
      <c r="AJ342" s="26"/>
      <c r="AK342" s="26"/>
      <c r="AL342" s="26"/>
      <c r="AM342" s="26"/>
      <c r="AN342" s="26"/>
      <c r="AO342" s="26"/>
      <c r="AP342" s="26"/>
    </row>
    <row r="343" spans="1:42" ht="14.1" customHeight="1"/>
    <row r="344" spans="1:42" ht="14.1" customHeight="1"/>
    <row r="345" spans="1:42" ht="14.1" customHeight="1"/>
    <row r="346" spans="1:42" ht="14.1" customHeight="1"/>
    <row r="347" spans="1:42" ht="14.1" customHeight="1"/>
    <row r="348" spans="1:42" ht="14.1" customHeight="1"/>
    <row r="349" spans="1:42" ht="14.1" customHeight="1"/>
    <row r="350" spans="1:42" ht="14.1" customHeight="1"/>
    <row r="351" spans="1:42" ht="14.1" customHeight="1"/>
    <row r="352" spans="1:42" ht="14.1" customHeight="1"/>
    <row r="353" ht="14.1" customHeight="1"/>
    <row r="354" ht="14.1" customHeight="1"/>
    <row r="355" ht="14.1" customHeight="1"/>
    <row r="356" ht="14.1" customHeight="1"/>
    <row r="357" ht="14.1" customHeight="1"/>
    <row r="358" ht="14.1" customHeight="1"/>
    <row r="359" ht="14.1" customHeight="1"/>
    <row r="360" ht="14.1" customHeight="1"/>
    <row r="361" ht="14.1" customHeight="1"/>
    <row r="362" ht="14.1" customHeight="1"/>
    <row r="363" ht="14.1" customHeight="1"/>
    <row r="364" ht="14.1" customHeight="1"/>
    <row r="365" ht="14.1" customHeight="1"/>
    <row r="366" ht="14.1" customHeight="1"/>
    <row r="367" ht="14.1" customHeight="1"/>
    <row r="368" ht="14.1" customHeight="1"/>
    <row r="369" ht="14.1" customHeight="1"/>
    <row r="370" ht="14.1" customHeight="1"/>
    <row r="371" ht="14.1" customHeight="1"/>
    <row r="372" ht="14.1" customHeight="1"/>
    <row r="373" ht="14.1" customHeight="1"/>
    <row r="374" ht="14.1" customHeight="1"/>
    <row r="375" ht="14.1" customHeight="1"/>
    <row r="376" ht="14.1" customHeight="1"/>
    <row r="377" ht="14.1" customHeight="1"/>
    <row r="378" ht="14.1" customHeight="1"/>
    <row r="379" ht="14.1" customHeight="1"/>
    <row r="380" ht="14.1" customHeight="1"/>
    <row r="381" ht="14.1" customHeight="1"/>
    <row r="382" ht="14.1" customHeight="1"/>
    <row r="383" ht="14.1" customHeight="1"/>
    <row r="384" ht="14.1" customHeight="1"/>
    <row r="385" ht="14.1" customHeight="1"/>
    <row r="386" ht="14.1" customHeight="1"/>
    <row r="387" ht="14.1" customHeight="1"/>
    <row r="388" ht="14.1" customHeight="1"/>
    <row r="389" ht="14.1" customHeight="1"/>
    <row r="390" ht="14.1" customHeight="1"/>
    <row r="391" ht="14.1" customHeight="1"/>
    <row r="392" ht="14.1" customHeight="1"/>
    <row r="393" ht="14.1" customHeight="1"/>
    <row r="394" ht="14.1" customHeight="1"/>
    <row r="395" ht="14.1" customHeight="1"/>
    <row r="396" ht="14.1" customHeight="1"/>
    <row r="397" ht="14.1" customHeight="1"/>
    <row r="398" ht="14.1" customHeight="1"/>
    <row r="399" ht="14.1" customHeight="1"/>
    <row r="400" ht="14.1" customHeight="1"/>
    <row r="401" ht="14.1" customHeight="1"/>
    <row r="402" ht="14.1" customHeight="1"/>
    <row r="403" ht="14.1" customHeight="1"/>
    <row r="404" ht="14.1" customHeight="1"/>
    <row r="405" ht="14.1" customHeight="1"/>
    <row r="406" ht="14.1" customHeight="1"/>
    <row r="407" ht="14.1" customHeight="1"/>
    <row r="408" ht="14.1" customHeight="1"/>
    <row r="409" ht="14.1" customHeight="1"/>
    <row r="410" ht="14.1" customHeight="1"/>
    <row r="411" ht="14.1" customHeight="1"/>
    <row r="412" ht="14.1" customHeight="1"/>
    <row r="413" ht="14.1" customHeight="1"/>
    <row r="414" ht="14.1" customHeight="1"/>
    <row r="415" ht="14.1" customHeight="1"/>
    <row r="416" ht="14.1" customHeight="1"/>
    <row r="417" ht="14.1" customHeight="1"/>
    <row r="418" ht="14.1" customHeight="1"/>
    <row r="419" ht="14.1" customHeight="1"/>
    <row r="420" ht="14.1" customHeight="1"/>
    <row r="421" ht="14.1" customHeight="1"/>
    <row r="422" ht="14.1" customHeight="1"/>
    <row r="423" ht="14.1" customHeight="1"/>
    <row r="424" ht="14.1" customHeight="1"/>
    <row r="425" ht="14.1" customHeight="1"/>
    <row r="426" ht="14.1" customHeight="1"/>
    <row r="427" ht="14.1" customHeight="1"/>
    <row r="428" ht="14.1" customHeight="1"/>
    <row r="429" ht="14.1" customHeight="1"/>
    <row r="430" ht="14.1" customHeight="1"/>
    <row r="431" ht="14.1" customHeight="1"/>
    <row r="432" ht="14.1" customHeight="1"/>
    <row r="433" ht="14.1" customHeight="1"/>
    <row r="434" ht="14.1" customHeight="1"/>
    <row r="435" ht="14.1" customHeight="1"/>
    <row r="436" ht="14.1" customHeight="1"/>
    <row r="437" ht="14.1" customHeight="1"/>
    <row r="438" ht="14.1" customHeight="1"/>
    <row r="439" ht="14.1" customHeight="1"/>
    <row r="440" ht="14.1" customHeight="1"/>
    <row r="441" ht="14.1" customHeight="1"/>
    <row r="442" ht="14.1" customHeight="1"/>
    <row r="443" ht="14.1" customHeight="1"/>
    <row r="444" ht="14.1" customHeight="1"/>
    <row r="445" ht="14.1" customHeight="1"/>
    <row r="446" ht="14.1" customHeight="1"/>
    <row r="447" ht="14.1" customHeight="1"/>
    <row r="448" ht="14.1" customHeight="1"/>
    <row r="449" ht="14.1" customHeight="1"/>
    <row r="450" ht="14.1" customHeight="1"/>
    <row r="451" ht="14.1" customHeight="1"/>
    <row r="452" ht="14.1" customHeight="1"/>
    <row r="453" ht="14.1" customHeight="1"/>
    <row r="454" ht="14.1" customHeight="1"/>
    <row r="455" ht="14.1" customHeight="1"/>
    <row r="456" ht="14.1" customHeight="1"/>
    <row r="457" ht="14.1" customHeight="1"/>
    <row r="458" ht="14.1" customHeight="1"/>
    <row r="459" ht="14.1" customHeight="1"/>
    <row r="460" ht="14.1" customHeight="1"/>
    <row r="461" ht="14.1" customHeight="1"/>
    <row r="462" ht="14.1" customHeight="1"/>
    <row r="463" ht="14.1" customHeight="1"/>
    <row r="464" ht="14.1" customHeight="1"/>
    <row r="465" ht="14.1" customHeight="1"/>
    <row r="466" ht="14.1" customHeight="1"/>
    <row r="467" ht="14.1" customHeight="1"/>
    <row r="468" ht="14.1" customHeight="1"/>
    <row r="469" ht="14.1" customHeight="1"/>
    <row r="470" ht="14.1" customHeight="1"/>
    <row r="471" ht="14.1" customHeight="1"/>
    <row r="472" ht="14.1" customHeight="1"/>
    <row r="473" ht="14.1" customHeight="1"/>
    <row r="474" ht="14.1" customHeight="1"/>
    <row r="475" ht="14.1" customHeight="1"/>
    <row r="476" ht="14.1" customHeight="1"/>
    <row r="477" ht="14.1" customHeight="1"/>
    <row r="478" ht="14.1" customHeight="1"/>
    <row r="479" ht="14.1" customHeight="1"/>
    <row r="480" ht="14.1" customHeight="1"/>
    <row r="481" ht="14.1" customHeight="1"/>
    <row r="482" ht="14.1" customHeight="1"/>
    <row r="483" ht="14.1" customHeight="1"/>
    <row r="484" ht="14.1" customHeight="1"/>
    <row r="485" ht="14.1" customHeight="1"/>
    <row r="486" ht="14.1" customHeight="1"/>
    <row r="487" ht="14.1" customHeight="1"/>
    <row r="488" ht="14.1" customHeight="1"/>
    <row r="489" ht="14.1" customHeight="1"/>
    <row r="490" ht="14.1" customHeight="1"/>
    <row r="491" ht="14.1" customHeight="1"/>
    <row r="492" ht="14.1" customHeight="1"/>
    <row r="493" ht="14.1" customHeight="1"/>
    <row r="494" ht="14.1" customHeight="1"/>
    <row r="495" ht="14.1" customHeight="1"/>
    <row r="496" ht="14.1" customHeight="1"/>
  </sheetData>
  <mergeCells count="49">
    <mergeCell ref="B3:C3"/>
    <mergeCell ref="D3:E3"/>
    <mergeCell ref="F3:G3"/>
    <mergeCell ref="H3:I3"/>
    <mergeCell ref="J3:K3"/>
    <mergeCell ref="L3:M3"/>
    <mergeCell ref="A3:A6"/>
    <mergeCell ref="B4:B6"/>
    <mergeCell ref="C4:C5"/>
    <mergeCell ref="D4:D6"/>
    <mergeCell ref="E4:E5"/>
    <mergeCell ref="F4:F6"/>
    <mergeCell ref="G4:G5"/>
    <mergeCell ref="H4:H6"/>
    <mergeCell ref="I4:I5"/>
    <mergeCell ref="J4:J6"/>
    <mergeCell ref="K4:K5"/>
    <mergeCell ref="L4:L6"/>
    <mergeCell ref="M4:M5"/>
    <mergeCell ref="A53:A57"/>
    <mergeCell ref="B53:B58"/>
    <mergeCell ref="C53:C58"/>
    <mergeCell ref="A59:A60"/>
    <mergeCell ref="B59:B61"/>
    <mergeCell ref="C59:C61"/>
    <mergeCell ref="A62:A63"/>
    <mergeCell ref="B62:B64"/>
    <mergeCell ref="C62:C64"/>
    <mergeCell ref="A65:A66"/>
    <mergeCell ref="B65:B67"/>
    <mergeCell ref="C65:C67"/>
    <mergeCell ref="A68:A69"/>
    <mergeCell ref="B68:B70"/>
    <mergeCell ref="C68:C70"/>
    <mergeCell ref="A71:A72"/>
    <mergeCell ref="B71:B73"/>
    <mergeCell ref="C71:C73"/>
    <mergeCell ref="A74:A75"/>
    <mergeCell ref="B74:B76"/>
    <mergeCell ref="C74:C76"/>
    <mergeCell ref="A88:A89"/>
    <mergeCell ref="B88:B90"/>
    <mergeCell ref="C88:C90"/>
    <mergeCell ref="A7:A51"/>
    <mergeCell ref="B7:B52"/>
    <mergeCell ref="C7:C52"/>
    <mergeCell ref="A77:A86"/>
    <mergeCell ref="B77:B87"/>
    <mergeCell ref="C77:C87"/>
  </mergeCells>
  <phoneticPr fontId="2"/>
  <printOptions horizontalCentered="1"/>
  <pageMargins left="1.1811023622047245" right="0.59055118110236227" top="0.19685039370078741" bottom="0.19685039370078741" header="0" footer="0"/>
  <pageSetup paperSize="8" scale="66" fitToWidth="1" fitToHeight="1" orientation="landscape" usePrinterDefaults="1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50"/>
  </sheetPr>
  <dimension ref="A1:M329"/>
  <sheetViews>
    <sheetView tabSelected="1" view="pageBreakPreview" zoomScale="80" zoomScaleSheetLayoutView="80" workbookViewId="0">
      <pane xSplit="3" ySplit="6" topLeftCell="D82" activePane="bottomRight" state="frozen"/>
      <selection pane="topRight"/>
      <selection pane="bottomLeft"/>
      <selection pane="bottomRight" activeCell="J101" sqref="J101"/>
    </sheetView>
  </sheetViews>
  <sheetFormatPr defaultRowHeight="12"/>
  <cols>
    <col min="1" max="1" width="8" style="1" customWidth="1"/>
    <col min="2" max="2" width="8.5" style="2" bestFit="1" customWidth="1"/>
    <col min="3" max="3" width="13.25" style="2" bestFit="1" customWidth="1"/>
    <col min="4" max="4" width="30.625" style="2" bestFit="1" customWidth="1"/>
    <col min="5" max="5" width="13.25" style="3" bestFit="1" customWidth="1"/>
    <col min="6" max="6" width="30" style="2" customWidth="1"/>
    <col min="7" max="7" width="13.25" style="2" bestFit="1" customWidth="1"/>
    <col min="8" max="8" width="22.625" style="2" customWidth="1"/>
    <col min="9" max="9" width="12.25" style="2" bestFit="1" customWidth="1"/>
    <col min="10" max="10" width="22.5" style="2" customWidth="1"/>
    <col min="11" max="11" width="16.875" style="2" bestFit="1" customWidth="1"/>
    <col min="12" max="12" width="22.75" style="2" customWidth="1"/>
    <col min="13" max="13" width="12" style="2" bestFit="1" customWidth="1"/>
    <col min="14" max="245" width="9" style="2" customWidth="1"/>
    <col min="246" max="246" width="8" style="2" customWidth="1"/>
    <col min="247" max="247" width="3.625" style="2" customWidth="1"/>
    <col min="248" max="248" width="8.5" style="2" bestFit="1" customWidth="1"/>
    <col min="249" max="249" width="15.5" style="2" bestFit="1" customWidth="1"/>
    <col min="250" max="250" width="5.5" style="2" bestFit="1" customWidth="1"/>
    <col min="251" max="251" width="30.625" style="2" bestFit="1" customWidth="1"/>
    <col min="252" max="252" width="13.25" style="2" bestFit="1" customWidth="1"/>
    <col min="253" max="253" width="10.25" style="2" bestFit="1" customWidth="1"/>
    <col min="254" max="254" width="5.875" style="2" bestFit="1" customWidth="1"/>
    <col min="255" max="255" width="30" style="2" customWidth="1"/>
    <col min="256" max="256" width="13.25" style="2" bestFit="1" customWidth="1"/>
    <col min="257" max="257" width="8.5" style="2" bestFit="1" customWidth="1"/>
    <col min="258" max="258" width="4.125" style="2" bestFit="1" customWidth="1"/>
    <col min="259" max="259" width="22.625" style="2" customWidth="1"/>
    <col min="260" max="260" width="12.25" style="2" bestFit="1" customWidth="1"/>
    <col min="261" max="261" width="8.5" style="2" bestFit="1" customWidth="1"/>
    <col min="262" max="262" width="4.125" style="2" bestFit="1" customWidth="1"/>
    <col min="263" max="263" width="22.5" style="2" customWidth="1"/>
    <col min="264" max="265" width="10.25" style="2" bestFit="1" customWidth="1"/>
    <col min="266" max="266" width="5" style="2" bestFit="1" customWidth="1"/>
    <col min="267" max="267" width="22.75" style="2" customWidth="1"/>
    <col min="268" max="268" width="12" style="2" bestFit="1" customWidth="1"/>
    <col min="269" max="269" width="8.5" style="2" bestFit="1" customWidth="1"/>
    <col min="270" max="501" width="9" style="2" customWidth="1"/>
    <col min="502" max="502" width="8" style="2" customWidth="1"/>
    <col min="503" max="503" width="3.625" style="2" customWidth="1"/>
    <col min="504" max="504" width="8.5" style="2" bestFit="1" customWidth="1"/>
    <col min="505" max="505" width="15.5" style="2" bestFit="1" customWidth="1"/>
    <col min="506" max="506" width="5.5" style="2" bestFit="1" customWidth="1"/>
    <col min="507" max="507" width="30.625" style="2" bestFit="1" customWidth="1"/>
    <col min="508" max="508" width="13.25" style="2" bestFit="1" customWidth="1"/>
    <col min="509" max="509" width="10.25" style="2" bestFit="1" customWidth="1"/>
    <col min="510" max="510" width="5.875" style="2" bestFit="1" customWidth="1"/>
    <col min="511" max="511" width="30" style="2" customWidth="1"/>
    <col min="512" max="512" width="13.25" style="2" bestFit="1" customWidth="1"/>
    <col min="513" max="513" width="8.5" style="2" bestFit="1" customWidth="1"/>
    <col min="514" max="514" width="4.125" style="2" bestFit="1" customWidth="1"/>
    <col min="515" max="515" width="22.625" style="2" customWidth="1"/>
    <col min="516" max="516" width="12.25" style="2" bestFit="1" customWidth="1"/>
    <col min="517" max="517" width="8.5" style="2" bestFit="1" customWidth="1"/>
    <col min="518" max="518" width="4.125" style="2" bestFit="1" customWidth="1"/>
    <col min="519" max="519" width="22.5" style="2" customWidth="1"/>
    <col min="520" max="521" width="10.25" style="2" bestFit="1" customWidth="1"/>
    <col min="522" max="522" width="5" style="2" bestFit="1" customWidth="1"/>
    <col min="523" max="523" width="22.75" style="2" customWidth="1"/>
    <col min="524" max="524" width="12" style="2" bestFit="1" customWidth="1"/>
    <col min="525" max="525" width="8.5" style="2" bestFit="1" customWidth="1"/>
    <col min="526" max="757" width="9" style="2" customWidth="1"/>
    <col min="758" max="758" width="8" style="2" customWidth="1"/>
    <col min="759" max="759" width="3.625" style="2" customWidth="1"/>
    <col min="760" max="760" width="8.5" style="2" bestFit="1" customWidth="1"/>
    <col min="761" max="761" width="15.5" style="2" bestFit="1" customWidth="1"/>
    <col min="762" max="762" width="5.5" style="2" bestFit="1" customWidth="1"/>
    <col min="763" max="763" width="30.625" style="2" bestFit="1" customWidth="1"/>
    <col min="764" max="764" width="13.25" style="2" bestFit="1" customWidth="1"/>
    <col min="765" max="765" width="10.25" style="2" bestFit="1" customWidth="1"/>
    <col min="766" max="766" width="5.875" style="2" bestFit="1" customWidth="1"/>
    <col min="767" max="767" width="30" style="2" customWidth="1"/>
    <col min="768" max="768" width="13.25" style="2" bestFit="1" customWidth="1"/>
    <col min="769" max="769" width="8.5" style="2" bestFit="1" customWidth="1"/>
    <col min="770" max="770" width="4.125" style="2" bestFit="1" customWidth="1"/>
    <col min="771" max="771" width="22.625" style="2" customWidth="1"/>
    <col min="772" max="772" width="12.25" style="2" bestFit="1" customWidth="1"/>
    <col min="773" max="773" width="8.5" style="2" bestFit="1" customWidth="1"/>
    <col min="774" max="774" width="4.125" style="2" bestFit="1" customWidth="1"/>
    <col min="775" max="775" width="22.5" style="2" customWidth="1"/>
    <col min="776" max="777" width="10.25" style="2" bestFit="1" customWidth="1"/>
    <col min="778" max="778" width="5" style="2" bestFit="1" customWidth="1"/>
    <col min="779" max="779" width="22.75" style="2" customWidth="1"/>
    <col min="780" max="780" width="12" style="2" bestFit="1" customWidth="1"/>
    <col min="781" max="781" width="8.5" style="2" bestFit="1" customWidth="1"/>
    <col min="782" max="1013" width="9" style="2" customWidth="1"/>
    <col min="1014" max="1014" width="8" style="2" customWidth="1"/>
    <col min="1015" max="1015" width="3.625" style="2" customWidth="1"/>
    <col min="1016" max="1016" width="8.5" style="2" bestFit="1" customWidth="1"/>
    <col min="1017" max="1017" width="15.5" style="2" bestFit="1" customWidth="1"/>
    <col min="1018" max="1018" width="5.5" style="2" bestFit="1" customWidth="1"/>
    <col min="1019" max="1019" width="30.625" style="2" bestFit="1" customWidth="1"/>
    <col min="1020" max="1020" width="13.25" style="2" bestFit="1" customWidth="1"/>
    <col min="1021" max="1021" width="10.25" style="2" bestFit="1" customWidth="1"/>
    <col min="1022" max="1022" width="5.875" style="2" bestFit="1" customWidth="1"/>
    <col min="1023" max="1023" width="30" style="2" customWidth="1"/>
    <col min="1024" max="1024" width="13.25" style="2" bestFit="1" customWidth="1"/>
    <col min="1025" max="1025" width="8.5" style="2" bestFit="1" customWidth="1"/>
    <col min="1026" max="1026" width="4.125" style="2" bestFit="1" customWidth="1"/>
    <col min="1027" max="1027" width="22.625" style="2" customWidth="1"/>
    <col min="1028" max="1028" width="12.25" style="2" bestFit="1" customWidth="1"/>
    <col min="1029" max="1029" width="8.5" style="2" bestFit="1" customWidth="1"/>
    <col min="1030" max="1030" width="4.125" style="2" bestFit="1" customWidth="1"/>
    <col min="1031" max="1031" width="22.5" style="2" customWidth="1"/>
    <col min="1032" max="1033" width="10.25" style="2" bestFit="1" customWidth="1"/>
    <col min="1034" max="1034" width="5" style="2" bestFit="1" customWidth="1"/>
    <col min="1035" max="1035" width="22.75" style="2" customWidth="1"/>
    <col min="1036" max="1036" width="12" style="2" bestFit="1" customWidth="1"/>
    <col min="1037" max="1037" width="8.5" style="2" bestFit="1" customWidth="1"/>
    <col min="1038" max="1269" width="9" style="2" customWidth="1"/>
    <col min="1270" max="1270" width="8" style="2" customWidth="1"/>
    <col min="1271" max="1271" width="3.625" style="2" customWidth="1"/>
    <col min="1272" max="1272" width="8.5" style="2" bestFit="1" customWidth="1"/>
    <col min="1273" max="1273" width="15.5" style="2" bestFit="1" customWidth="1"/>
    <col min="1274" max="1274" width="5.5" style="2" bestFit="1" customWidth="1"/>
    <col min="1275" max="1275" width="30.625" style="2" bestFit="1" customWidth="1"/>
    <col min="1276" max="1276" width="13.25" style="2" bestFit="1" customWidth="1"/>
    <col min="1277" max="1277" width="10.25" style="2" bestFit="1" customWidth="1"/>
    <col min="1278" max="1278" width="5.875" style="2" bestFit="1" customWidth="1"/>
    <col min="1279" max="1279" width="30" style="2" customWidth="1"/>
    <col min="1280" max="1280" width="13.25" style="2" bestFit="1" customWidth="1"/>
    <col min="1281" max="1281" width="8.5" style="2" bestFit="1" customWidth="1"/>
    <col min="1282" max="1282" width="4.125" style="2" bestFit="1" customWidth="1"/>
    <col min="1283" max="1283" width="22.625" style="2" customWidth="1"/>
    <col min="1284" max="1284" width="12.25" style="2" bestFit="1" customWidth="1"/>
    <col min="1285" max="1285" width="8.5" style="2" bestFit="1" customWidth="1"/>
    <col min="1286" max="1286" width="4.125" style="2" bestFit="1" customWidth="1"/>
    <col min="1287" max="1287" width="22.5" style="2" customWidth="1"/>
    <col min="1288" max="1289" width="10.25" style="2" bestFit="1" customWidth="1"/>
    <col min="1290" max="1290" width="5" style="2" bestFit="1" customWidth="1"/>
    <col min="1291" max="1291" width="22.75" style="2" customWidth="1"/>
    <col min="1292" max="1292" width="12" style="2" bestFit="1" customWidth="1"/>
    <col min="1293" max="1293" width="8.5" style="2" bestFit="1" customWidth="1"/>
    <col min="1294" max="1525" width="9" style="2" customWidth="1"/>
    <col min="1526" max="1526" width="8" style="2" customWidth="1"/>
    <col min="1527" max="1527" width="3.625" style="2" customWidth="1"/>
    <col min="1528" max="1528" width="8.5" style="2" bestFit="1" customWidth="1"/>
    <col min="1529" max="1529" width="15.5" style="2" bestFit="1" customWidth="1"/>
    <col min="1530" max="1530" width="5.5" style="2" bestFit="1" customWidth="1"/>
    <col min="1531" max="1531" width="30.625" style="2" bestFit="1" customWidth="1"/>
    <col min="1532" max="1532" width="13.25" style="2" bestFit="1" customWidth="1"/>
    <col min="1533" max="1533" width="10.25" style="2" bestFit="1" customWidth="1"/>
    <col min="1534" max="1534" width="5.875" style="2" bestFit="1" customWidth="1"/>
    <col min="1535" max="1535" width="30" style="2" customWidth="1"/>
    <col min="1536" max="1536" width="13.25" style="2" bestFit="1" customWidth="1"/>
    <col min="1537" max="1537" width="8.5" style="2" bestFit="1" customWidth="1"/>
    <col min="1538" max="1538" width="4.125" style="2" bestFit="1" customWidth="1"/>
    <col min="1539" max="1539" width="22.625" style="2" customWidth="1"/>
    <col min="1540" max="1540" width="12.25" style="2" bestFit="1" customWidth="1"/>
    <col min="1541" max="1541" width="8.5" style="2" bestFit="1" customWidth="1"/>
    <col min="1542" max="1542" width="4.125" style="2" bestFit="1" customWidth="1"/>
    <col min="1543" max="1543" width="22.5" style="2" customWidth="1"/>
    <col min="1544" max="1545" width="10.25" style="2" bestFit="1" customWidth="1"/>
    <col min="1546" max="1546" width="5" style="2" bestFit="1" customWidth="1"/>
    <col min="1547" max="1547" width="22.75" style="2" customWidth="1"/>
    <col min="1548" max="1548" width="12" style="2" bestFit="1" customWidth="1"/>
    <col min="1549" max="1549" width="8.5" style="2" bestFit="1" customWidth="1"/>
    <col min="1550" max="1781" width="9" style="2" customWidth="1"/>
    <col min="1782" max="1782" width="8" style="2" customWidth="1"/>
    <col min="1783" max="1783" width="3.625" style="2" customWidth="1"/>
    <col min="1784" max="1784" width="8.5" style="2" bestFit="1" customWidth="1"/>
    <col min="1785" max="1785" width="15.5" style="2" bestFit="1" customWidth="1"/>
    <col min="1786" max="1786" width="5.5" style="2" bestFit="1" customWidth="1"/>
    <col min="1787" max="1787" width="30.625" style="2" bestFit="1" customWidth="1"/>
    <col min="1788" max="1788" width="13.25" style="2" bestFit="1" customWidth="1"/>
    <col min="1789" max="1789" width="10.25" style="2" bestFit="1" customWidth="1"/>
    <col min="1790" max="1790" width="5.875" style="2" bestFit="1" customWidth="1"/>
    <col min="1791" max="1791" width="30" style="2" customWidth="1"/>
    <col min="1792" max="1792" width="13.25" style="2" bestFit="1" customWidth="1"/>
    <col min="1793" max="1793" width="8.5" style="2" bestFit="1" customWidth="1"/>
    <col min="1794" max="1794" width="4.125" style="2" bestFit="1" customWidth="1"/>
    <col min="1795" max="1795" width="22.625" style="2" customWidth="1"/>
    <col min="1796" max="1796" width="12.25" style="2" bestFit="1" customWidth="1"/>
    <col min="1797" max="1797" width="8.5" style="2" bestFit="1" customWidth="1"/>
    <col min="1798" max="1798" width="4.125" style="2" bestFit="1" customWidth="1"/>
    <col min="1799" max="1799" width="22.5" style="2" customWidth="1"/>
    <col min="1800" max="1801" width="10.25" style="2" bestFit="1" customWidth="1"/>
    <col min="1802" max="1802" width="5" style="2" bestFit="1" customWidth="1"/>
    <col min="1803" max="1803" width="22.75" style="2" customWidth="1"/>
    <col min="1804" max="1804" width="12" style="2" bestFit="1" customWidth="1"/>
    <col min="1805" max="1805" width="8.5" style="2" bestFit="1" customWidth="1"/>
    <col min="1806" max="2037" width="9" style="2" customWidth="1"/>
    <col min="2038" max="2038" width="8" style="2" customWidth="1"/>
    <col min="2039" max="2039" width="3.625" style="2" customWidth="1"/>
    <col min="2040" max="2040" width="8.5" style="2" bestFit="1" customWidth="1"/>
    <col min="2041" max="2041" width="15.5" style="2" bestFit="1" customWidth="1"/>
    <col min="2042" max="2042" width="5.5" style="2" bestFit="1" customWidth="1"/>
    <col min="2043" max="2043" width="30.625" style="2" bestFit="1" customWidth="1"/>
    <col min="2044" max="2044" width="13.25" style="2" bestFit="1" customWidth="1"/>
    <col min="2045" max="2045" width="10.25" style="2" bestFit="1" customWidth="1"/>
    <col min="2046" max="2046" width="5.875" style="2" bestFit="1" customWidth="1"/>
    <col min="2047" max="2047" width="30" style="2" customWidth="1"/>
    <col min="2048" max="2048" width="13.25" style="2" bestFit="1" customWidth="1"/>
    <col min="2049" max="2049" width="8.5" style="2" bestFit="1" customWidth="1"/>
    <col min="2050" max="2050" width="4.125" style="2" bestFit="1" customWidth="1"/>
    <col min="2051" max="2051" width="22.625" style="2" customWidth="1"/>
    <col min="2052" max="2052" width="12.25" style="2" bestFit="1" customWidth="1"/>
    <col min="2053" max="2053" width="8.5" style="2" bestFit="1" customWidth="1"/>
    <col min="2054" max="2054" width="4.125" style="2" bestFit="1" customWidth="1"/>
    <col min="2055" max="2055" width="22.5" style="2" customWidth="1"/>
    <col min="2056" max="2057" width="10.25" style="2" bestFit="1" customWidth="1"/>
    <col min="2058" max="2058" width="5" style="2" bestFit="1" customWidth="1"/>
    <col min="2059" max="2059" width="22.75" style="2" customWidth="1"/>
    <col min="2060" max="2060" width="12" style="2" bestFit="1" customWidth="1"/>
    <col min="2061" max="2061" width="8.5" style="2" bestFit="1" customWidth="1"/>
    <col min="2062" max="2293" width="9" style="2" customWidth="1"/>
    <col min="2294" max="2294" width="8" style="2" customWidth="1"/>
    <col min="2295" max="2295" width="3.625" style="2" customWidth="1"/>
    <col min="2296" max="2296" width="8.5" style="2" bestFit="1" customWidth="1"/>
    <col min="2297" max="2297" width="15.5" style="2" bestFit="1" customWidth="1"/>
    <col min="2298" max="2298" width="5.5" style="2" bestFit="1" customWidth="1"/>
    <col min="2299" max="2299" width="30.625" style="2" bestFit="1" customWidth="1"/>
    <col min="2300" max="2300" width="13.25" style="2" bestFit="1" customWidth="1"/>
    <col min="2301" max="2301" width="10.25" style="2" bestFit="1" customWidth="1"/>
    <col min="2302" max="2302" width="5.875" style="2" bestFit="1" customWidth="1"/>
    <col min="2303" max="2303" width="30" style="2" customWidth="1"/>
    <col min="2304" max="2304" width="13.25" style="2" bestFit="1" customWidth="1"/>
    <col min="2305" max="2305" width="8.5" style="2" bestFit="1" customWidth="1"/>
    <col min="2306" max="2306" width="4.125" style="2" bestFit="1" customWidth="1"/>
    <col min="2307" max="2307" width="22.625" style="2" customWidth="1"/>
    <col min="2308" max="2308" width="12.25" style="2" bestFit="1" customWidth="1"/>
    <col min="2309" max="2309" width="8.5" style="2" bestFit="1" customWidth="1"/>
    <col min="2310" max="2310" width="4.125" style="2" bestFit="1" customWidth="1"/>
    <col min="2311" max="2311" width="22.5" style="2" customWidth="1"/>
    <col min="2312" max="2313" width="10.25" style="2" bestFit="1" customWidth="1"/>
    <col min="2314" max="2314" width="5" style="2" bestFit="1" customWidth="1"/>
    <col min="2315" max="2315" width="22.75" style="2" customWidth="1"/>
    <col min="2316" max="2316" width="12" style="2" bestFit="1" customWidth="1"/>
    <col min="2317" max="2317" width="8.5" style="2" bestFit="1" customWidth="1"/>
    <col min="2318" max="2549" width="9" style="2" customWidth="1"/>
    <col min="2550" max="2550" width="8" style="2" customWidth="1"/>
    <col min="2551" max="2551" width="3.625" style="2" customWidth="1"/>
    <col min="2552" max="2552" width="8.5" style="2" bestFit="1" customWidth="1"/>
    <col min="2553" max="2553" width="15.5" style="2" bestFit="1" customWidth="1"/>
    <col min="2554" max="2554" width="5.5" style="2" bestFit="1" customWidth="1"/>
    <col min="2555" max="2555" width="30.625" style="2" bestFit="1" customWidth="1"/>
    <col min="2556" max="2556" width="13.25" style="2" bestFit="1" customWidth="1"/>
    <col min="2557" max="2557" width="10.25" style="2" bestFit="1" customWidth="1"/>
    <col min="2558" max="2558" width="5.875" style="2" bestFit="1" customWidth="1"/>
    <col min="2559" max="2559" width="30" style="2" customWidth="1"/>
    <col min="2560" max="2560" width="13.25" style="2" bestFit="1" customWidth="1"/>
    <col min="2561" max="2561" width="8.5" style="2" bestFit="1" customWidth="1"/>
    <col min="2562" max="2562" width="4.125" style="2" bestFit="1" customWidth="1"/>
    <col min="2563" max="2563" width="22.625" style="2" customWidth="1"/>
    <col min="2564" max="2564" width="12.25" style="2" bestFit="1" customWidth="1"/>
    <col min="2565" max="2565" width="8.5" style="2" bestFit="1" customWidth="1"/>
    <col min="2566" max="2566" width="4.125" style="2" bestFit="1" customWidth="1"/>
    <col min="2567" max="2567" width="22.5" style="2" customWidth="1"/>
    <col min="2568" max="2569" width="10.25" style="2" bestFit="1" customWidth="1"/>
    <col min="2570" max="2570" width="5" style="2" bestFit="1" customWidth="1"/>
    <col min="2571" max="2571" width="22.75" style="2" customWidth="1"/>
    <col min="2572" max="2572" width="12" style="2" bestFit="1" customWidth="1"/>
    <col min="2573" max="2573" width="8.5" style="2" bestFit="1" customWidth="1"/>
    <col min="2574" max="2805" width="9" style="2" customWidth="1"/>
    <col min="2806" max="2806" width="8" style="2" customWidth="1"/>
    <col min="2807" max="2807" width="3.625" style="2" customWidth="1"/>
    <col min="2808" max="2808" width="8.5" style="2" bestFit="1" customWidth="1"/>
    <col min="2809" max="2809" width="15.5" style="2" bestFit="1" customWidth="1"/>
    <col min="2810" max="2810" width="5.5" style="2" bestFit="1" customWidth="1"/>
    <col min="2811" max="2811" width="30.625" style="2" bestFit="1" customWidth="1"/>
    <col min="2812" max="2812" width="13.25" style="2" bestFit="1" customWidth="1"/>
    <col min="2813" max="2813" width="10.25" style="2" bestFit="1" customWidth="1"/>
    <col min="2814" max="2814" width="5.875" style="2" bestFit="1" customWidth="1"/>
    <col min="2815" max="2815" width="30" style="2" customWidth="1"/>
    <col min="2816" max="2816" width="13.25" style="2" bestFit="1" customWidth="1"/>
    <col min="2817" max="2817" width="8.5" style="2" bestFit="1" customWidth="1"/>
    <col min="2818" max="2818" width="4.125" style="2" bestFit="1" customWidth="1"/>
    <col min="2819" max="2819" width="22.625" style="2" customWidth="1"/>
    <col min="2820" max="2820" width="12.25" style="2" bestFit="1" customWidth="1"/>
    <col min="2821" max="2821" width="8.5" style="2" bestFit="1" customWidth="1"/>
    <col min="2822" max="2822" width="4.125" style="2" bestFit="1" customWidth="1"/>
    <col min="2823" max="2823" width="22.5" style="2" customWidth="1"/>
    <col min="2824" max="2825" width="10.25" style="2" bestFit="1" customWidth="1"/>
    <col min="2826" max="2826" width="5" style="2" bestFit="1" customWidth="1"/>
    <col min="2827" max="2827" width="22.75" style="2" customWidth="1"/>
    <col min="2828" max="2828" width="12" style="2" bestFit="1" customWidth="1"/>
    <col min="2829" max="2829" width="8.5" style="2" bestFit="1" customWidth="1"/>
    <col min="2830" max="3061" width="9" style="2" customWidth="1"/>
    <col min="3062" max="3062" width="8" style="2" customWidth="1"/>
    <col min="3063" max="3063" width="3.625" style="2" customWidth="1"/>
    <col min="3064" max="3064" width="8.5" style="2" bestFit="1" customWidth="1"/>
    <col min="3065" max="3065" width="15.5" style="2" bestFit="1" customWidth="1"/>
    <col min="3066" max="3066" width="5.5" style="2" bestFit="1" customWidth="1"/>
    <col min="3067" max="3067" width="30.625" style="2" bestFit="1" customWidth="1"/>
    <col min="3068" max="3068" width="13.25" style="2" bestFit="1" customWidth="1"/>
    <col min="3069" max="3069" width="10.25" style="2" bestFit="1" customWidth="1"/>
    <col min="3070" max="3070" width="5.875" style="2" bestFit="1" customWidth="1"/>
    <col min="3071" max="3071" width="30" style="2" customWidth="1"/>
    <col min="3072" max="3072" width="13.25" style="2" bestFit="1" customWidth="1"/>
    <col min="3073" max="3073" width="8.5" style="2" bestFit="1" customWidth="1"/>
    <col min="3074" max="3074" width="4.125" style="2" bestFit="1" customWidth="1"/>
    <col min="3075" max="3075" width="22.625" style="2" customWidth="1"/>
    <col min="3076" max="3076" width="12.25" style="2" bestFit="1" customWidth="1"/>
    <col min="3077" max="3077" width="8.5" style="2" bestFit="1" customWidth="1"/>
    <col min="3078" max="3078" width="4.125" style="2" bestFit="1" customWidth="1"/>
    <col min="3079" max="3079" width="22.5" style="2" customWidth="1"/>
    <col min="3080" max="3081" width="10.25" style="2" bestFit="1" customWidth="1"/>
    <col min="3082" max="3082" width="5" style="2" bestFit="1" customWidth="1"/>
    <col min="3083" max="3083" width="22.75" style="2" customWidth="1"/>
    <col min="3084" max="3084" width="12" style="2" bestFit="1" customWidth="1"/>
    <col min="3085" max="3085" width="8.5" style="2" bestFit="1" customWidth="1"/>
    <col min="3086" max="3317" width="9" style="2" customWidth="1"/>
    <col min="3318" max="3318" width="8" style="2" customWidth="1"/>
    <col min="3319" max="3319" width="3.625" style="2" customWidth="1"/>
    <col min="3320" max="3320" width="8.5" style="2" bestFit="1" customWidth="1"/>
    <col min="3321" max="3321" width="15.5" style="2" bestFit="1" customWidth="1"/>
    <col min="3322" max="3322" width="5.5" style="2" bestFit="1" customWidth="1"/>
    <col min="3323" max="3323" width="30.625" style="2" bestFit="1" customWidth="1"/>
    <col min="3324" max="3324" width="13.25" style="2" bestFit="1" customWidth="1"/>
    <col min="3325" max="3325" width="10.25" style="2" bestFit="1" customWidth="1"/>
    <col min="3326" max="3326" width="5.875" style="2" bestFit="1" customWidth="1"/>
    <col min="3327" max="3327" width="30" style="2" customWidth="1"/>
    <col min="3328" max="3328" width="13.25" style="2" bestFit="1" customWidth="1"/>
    <col min="3329" max="3329" width="8.5" style="2" bestFit="1" customWidth="1"/>
    <col min="3330" max="3330" width="4.125" style="2" bestFit="1" customWidth="1"/>
    <col min="3331" max="3331" width="22.625" style="2" customWidth="1"/>
    <col min="3332" max="3332" width="12.25" style="2" bestFit="1" customWidth="1"/>
    <col min="3333" max="3333" width="8.5" style="2" bestFit="1" customWidth="1"/>
    <col min="3334" max="3334" width="4.125" style="2" bestFit="1" customWidth="1"/>
    <col min="3335" max="3335" width="22.5" style="2" customWidth="1"/>
    <col min="3336" max="3337" width="10.25" style="2" bestFit="1" customWidth="1"/>
    <col min="3338" max="3338" width="5" style="2" bestFit="1" customWidth="1"/>
    <col min="3339" max="3339" width="22.75" style="2" customWidth="1"/>
    <col min="3340" max="3340" width="12" style="2" bestFit="1" customWidth="1"/>
    <col min="3341" max="3341" width="8.5" style="2" bestFit="1" customWidth="1"/>
    <col min="3342" max="3573" width="9" style="2" customWidth="1"/>
    <col min="3574" max="3574" width="8" style="2" customWidth="1"/>
    <col min="3575" max="3575" width="3.625" style="2" customWidth="1"/>
    <col min="3576" max="3576" width="8.5" style="2" bestFit="1" customWidth="1"/>
    <col min="3577" max="3577" width="15.5" style="2" bestFit="1" customWidth="1"/>
    <col min="3578" max="3578" width="5.5" style="2" bestFit="1" customWidth="1"/>
    <col min="3579" max="3579" width="30.625" style="2" bestFit="1" customWidth="1"/>
    <col min="3580" max="3580" width="13.25" style="2" bestFit="1" customWidth="1"/>
    <col min="3581" max="3581" width="10.25" style="2" bestFit="1" customWidth="1"/>
    <col min="3582" max="3582" width="5.875" style="2" bestFit="1" customWidth="1"/>
    <col min="3583" max="3583" width="30" style="2" customWidth="1"/>
    <col min="3584" max="3584" width="13.25" style="2" bestFit="1" customWidth="1"/>
    <col min="3585" max="3585" width="8.5" style="2" bestFit="1" customWidth="1"/>
    <col min="3586" max="3586" width="4.125" style="2" bestFit="1" customWidth="1"/>
    <col min="3587" max="3587" width="22.625" style="2" customWidth="1"/>
    <col min="3588" max="3588" width="12.25" style="2" bestFit="1" customWidth="1"/>
    <col min="3589" max="3589" width="8.5" style="2" bestFit="1" customWidth="1"/>
    <col min="3590" max="3590" width="4.125" style="2" bestFit="1" customWidth="1"/>
    <col min="3591" max="3591" width="22.5" style="2" customWidth="1"/>
    <col min="3592" max="3593" width="10.25" style="2" bestFit="1" customWidth="1"/>
    <col min="3594" max="3594" width="5" style="2" bestFit="1" customWidth="1"/>
    <col min="3595" max="3595" width="22.75" style="2" customWidth="1"/>
    <col min="3596" max="3596" width="12" style="2" bestFit="1" customWidth="1"/>
    <col min="3597" max="3597" width="8.5" style="2" bestFit="1" customWidth="1"/>
    <col min="3598" max="3829" width="9" style="2" customWidth="1"/>
    <col min="3830" max="3830" width="8" style="2" customWidth="1"/>
    <col min="3831" max="3831" width="3.625" style="2" customWidth="1"/>
    <col min="3832" max="3832" width="8.5" style="2" bestFit="1" customWidth="1"/>
    <col min="3833" max="3833" width="15.5" style="2" bestFit="1" customWidth="1"/>
    <col min="3834" max="3834" width="5.5" style="2" bestFit="1" customWidth="1"/>
    <col min="3835" max="3835" width="30.625" style="2" bestFit="1" customWidth="1"/>
    <col min="3836" max="3836" width="13.25" style="2" bestFit="1" customWidth="1"/>
    <col min="3837" max="3837" width="10.25" style="2" bestFit="1" customWidth="1"/>
    <col min="3838" max="3838" width="5.875" style="2" bestFit="1" customWidth="1"/>
    <col min="3839" max="3839" width="30" style="2" customWidth="1"/>
    <col min="3840" max="3840" width="13.25" style="2" bestFit="1" customWidth="1"/>
    <col min="3841" max="3841" width="8.5" style="2" bestFit="1" customWidth="1"/>
    <col min="3842" max="3842" width="4.125" style="2" bestFit="1" customWidth="1"/>
    <col min="3843" max="3843" width="22.625" style="2" customWidth="1"/>
    <col min="3844" max="3844" width="12.25" style="2" bestFit="1" customWidth="1"/>
    <col min="3845" max="3845" width="8.5" style="2" bestFit="1" customWidth="1"/>
    <col min="3846" max="3846" width="4.125" style="2" bestFit="1" customWidth="1"/>
    <col min="3847" max="3847" width="22.5" style="2" customWidth="1"/>
    <col min="3848" max="3849" width="10.25" style="2" bestFit="1" customWidth="1"/>
    <col min="3850" max="3850" width="5" style="2" bestFit="1" customWidth="1"/>
    <col min="3851" max="3851" width="22.75" style="2" customWidth="1"/>
    <col min="3852" max="3852" width="12" style="2" bestFit="1" customWidth="1"/>
    <col min="3853" max="3853" width="8.5" style="2" bestFit="1" customWidth="1"/>
    <col min="3854" max="4085" width="9" style="2" customWidth="1"/>
    <col min="4086" max="4086" width="8" style="2" customWidth="1"/>
    <col min="4087" max="4087" width="3.625" style="2" customWidth="1"/>
    <col min="4088" max="4088" width="8.5" style="2" bestFit="1" customWidth="1"/>
    <col min="4089" max="4089" width="15.5" style="2" bestFit="1" customWidth="1"/>
    <col min="4090" max="4090" width="5.5" style="2" bestFit="1" customWidth="1"/>
    <col min="4091" max="4091" width="30.625" style="2" bestFit="1" customWidth="1"/>
    <col min="4092" max="4092" width="13.25" style="2" bestFit="1" customWidth="1"/>
    <col min="4093" max="4093" width="10.25" style="2" bestFit="1" customWidth="1"/>
    <col min="4094" max="4094" width="5.875" style="2" bestFit="1" customWidth="1"/>
    <col min="4095" max="4095" width="30" style="2" customWidth="1"/>
    <col min="4096" max="4096" width="13.25" style="2" bestFit="1" customWidth="1"/>
    <col min="4097" max="4097" width="8.5" style="2" bestFit="1" customWidth="1"/>
    <col min="4098" max="4098" width="4.125" style="2" bestFit="1" customWidth="1"/>
    <col min="4099" max="4099" width="22.625" style="2" customWidth="1"/>
    <col min="4100" max="4100" width="12.25" style="2" bestFit="1" customWidth="1"/>
    <col min="4101" max="4101" width="8.5" style="2" bestFit="1" customWidth="1"/>
    <col min="4102" max="4102" width="4.125" style="2" bestFit="1" customWidth="1"/>
    <col min="4103" max="4103" width="22.5" style="2" customWidth="1"/>
    <col min="4104" max="4105" width="10.25" style="2" bestFit="1" customWidth="1"/>
    <col min="4106" max="4106" width="5" style="2" bestFit="1" customWidth="1"/>
    <col min="4107" max="4107" width="22.75" style="2" customWidth="1"/>
    <col min="4108" max="4108" width="12" style="2" bestFit="1" customWidth="1"/>
    <col min="4109" max="4109" width="8.5" style="2" bestFit="1" customWidth="1"/>
    <col min="4110" max="4341" width="9" style="2" customWidth="1"/>
    <col min="4342" max="4342" width="8" style="2" customWidth="1"/>
    <col min="4343" max="4343" width="3.625" style="2" customWidth="1"/>
    <col min="4344" max="4344" width="8.5" style="2" bestFit="1" customWidth="1"/>
    <col min="4345" max="4345" width="15.5" style="2" bestFit="1" customWidth="1"/>
    <col min="4346" max="4346" width="5.5" style="2" bestFit="1" customWidth="1"/>
    <col min="4347" max="4347" width="30.625" style="2" bestFit="1" customWidth="1"/>
    <col min="4348" max="4348" width="13.25" style="2" bestFit="1" customWidth="1"/>
    <col min="4349" max="4349" width="10.25" style="2" bestFit="1" customWidth="1"/>
    <col min="4350" max="4350" width="5.875" style="2" bestFit="1" customWidth="1"/>
    <col min="4351" max="4351" width="30" style="2" customWidth="1"/>
    <col min="4352" max="4352" width="13.25" style="2" bestFit="1" customWidth="1"/>
    <col min="4353" max="4353" width="8.5" style="2" bestFit="1" customWidth="1"/>
    <col min="4354" max="4354" width="4.125" style="2" bestFit="1" customWidth="1"/>
    <col min="4355" max="4355" width="22.625" style="2" customWidth="1"/>
    <col min="4356" max="4356" width="12.25" style="2" bestFit="1" customWidth="1"/>
    <col min="4357" max="4357" width="8.5" style="2" bestFit="1" customWidth="1"/>
    <col min="4358" max="4358" width="4.125" style="2" bestFit="1" customWidth="1"/>
    <col min="4359" max="4359" width="22.5" style="2" customWidth="1"/>
    <col min="4360" max="4361" width="10.25" style="2" bestFit="1" customWidth="1"/>
    <col min="4362" max="4362" width="5" style="2" bestFit="1" customWidth="1"/>
    <col min="4363" max="4363" width="22.75" style="2" customWidth="1"/>
    <col min="4364" max="4364" width="12" style="2" bestFit="1" customWidth="1"/>
    <col min="4365" max="4365" width="8.5" style="2" bestFit="1" customWidth="1"/>
    <col min="4366" max="4597" width="9" style="2" customWidth="1"/>
    <col min="4598" max="4598" width="8" style="2" customWidth="1"/>
    <col min="4599" max="4599" width="3.625" style="2" customWidth="1"/>
    <col min="4600" max="4600" width="8.5" style="2" bestFit="1" customWidth="1"/>
    <col min="4601" max="4601" width="15.5" style="2" bestFit="1" customWidth="1"/>
    <col min="4602" max="4602" width="5.5" style="2" bestFit="1" customWidth="1"/>
    <col min="4603" max="4603" width="30.625" style="2" bestFit="1" customWidth="1"/>
    <col min="4604" max="4604" width="13.25" style="2" bestFit="1" customWidth="1"/>
    <col min="4605" max="4605" width="10.25" style="2" bestFit="1" customWidth="1"/>
    <col min="4606" max="4606" width="5.875" style="2" bestFit="1" customWidth="1"/>
    <col min="4607" max="4607" width="30" style="2" customWidth="1"/>
    <col min="4608" max="4608" width="13.25" style="2" bestFit="1" customWidth="1"/>
    <col min="4609" max="4609" width="8.5" style="2" bestFit="1" customWidth="1"/>
    <col min="4610" max="4610" width="4.125" style="2" bestFit="1" customWidth="1"/>
    <col min="4611" max="4611" width="22.625" style="2" customWidth="1"/>
    <col min="4612" max="4612" width="12.25" style="2" bestFit="1" customWidth="1"/>
    <col min="4613" max="4613" width="8.5" style="2" bestFit="1" customWidth="1"/>
    <col min="4614" max="4614" width="4.125" style="2" bestFit="1" customWidth="1"/>
    <col min="4615" max="4615" width="22.5" style="2" customWidth="1"/>
    <col min="4616" max="4617" width="10.25" style="2" bestFit="1" customWidth="1"/>
    <col min="4618" max="4618" width="5" style="2" bestFit="1" customWidth="1"/>
    <col min="4619" max="4619" width="22.75" style="2" customWidth="1"/>
    <col min="4620" max="4620" width="12" style="2" bestFit="1" customWidth="1"/>
    <col min="4621" max="4621" width="8.5" style="2" bestFit="1" customWidth="1"/>
    <col min="4622" max="4853" width="9" style="2" customWidth="1"/>
    <col min="4854" max="4854" width="8" style="2" customWidth="1"/>
    <col min="4855" max="4855" width="3.625" style="2" customWidth="1"/>
    <col min="4856" max="4856" width="8.5" style="2" bestFit="1" customWidth="1"/>
    <col min="4857" max="4857" width="15.5" style="2" bestFit="1" customWidth="1"/>
    <col min="4858" max="4858" width="5.5" style="2" bestFit="1" customWidth="1"/>
    <col min="4859" max="4859" width="30.625" style="2" bestFit="1" customWidth="1"/>
    <col min="4860" max="4860" width="13.25" style="2" bestFit="1" customWidth="1"/>
    <col min="4861" max="4861" width="10.25" style="2" bestFit="1" customWidth="1"/>
    <col min="4862" max="4862" width="5.875" style="2" bestFit="1" customWidth="1"/>
    <col min="4863" max="4863" width="30" style="2" customWidth="1"/>
    <col min="4864" max="4864" width="13.25" style="2" bestFit="1" customWidth="1"/>
    <col min="4865" max="4865" width="8.5" style="2" bestFit="1" customWidth="1"/>
    <col min="4866" max="4866" width="4.125" style="2" bestFit="1" customWidth="1"/>
    <col min="4867" max="4867" width="22.625" style="2" customWidth="1"/>
    <col min="4868" max="4868" width="12.25" style="2" bestFit="1" customWidth="1"/>
    <col min="4869" max="4869" width="8.5" style="2" bestFit="1" customWidth="1"/>
    <col min="4870" max="4870" width="4.125" style="2" bestFit="1" customWidth="1"/>
    <col min="4871" max="4871" width="22.5" style="2" customWidth="1"/>
    <col min="4872" max="4873" width="10.25" style="2" bestFit="1" customWidth="1"/>
    <col min="4874" max="4874" width="5" style="2" bestFit="1" customWidth="1"/>
    <col min="4875" max="4875" width="22.75" style="2" customWidth="1"/>
    <col min="4876" max="4876" width="12" style="2" bestFit="1" customWidth="1"/>
    <col min="4877" max="4877" width="8.5" style="2" bestFit="1" customWidth="1"/>
    <col min="4878" max="5109" width="9" style="2" customWidth="1"/>
    <col min="5110" max="5110" width="8" style="2" customWidth="1"/>
    <col min="5111" max="5111" width="3.625" style="2" customWidth="1"/>
    <col min="5112" max="5112" width="8.5" style="2" bestFit="1" customWidth="1"/>
    <col min="5113" max="5113" width="15.5" style="2" bestFit="1" customWidth="1"/>
    <col min="5114" max="5114" width="5.5" style="2" bestFit="1" customWidth="1"/>
    <col min="5115" max="5115" width="30.625" style="2" bestFit="1" customWidth="1"/>
    <col min="5116" max="5116" width="13.25" style="2" bestFit="1" customWidth="1"/>
    <col min="5117" max="5117" width="10.25" style="2" bestFit="1" customWidth="1"/>
    <col min="5118" max="5118" width="5.875" style="2" bestFit="1" customWidth="1"/>
    <col min="5119" max="5119" width="30" style="2" customWidth="1"/>
    <col min="5120" max="5120" width="13.25" style="2" bestFit="1" customWidth="1"/>
    <col min="5121" max="5121" width="8.5" style="2" bestFit="1" customWidth="1"/>
    <col min="5122" max="5122" width="4.125" style="2" bestFit="1" customWidth="1"/>
    <col min="5123" max="5123" width="22.625" style="2" customWidth="1"/>
    <col min="5124" max="5124" width="12.25" style="2" bestFit="1" customWidth="1"/>
    <col min="5125" max="5125" width="8.5" style="2" bestFit="1" customWidth="1"/>
    <col min="5126" max="5126" width="4.125" style="2" bestFit="1" customWidth="1"/>
    <col min="5127" max="5127" width="22.5" style="2" customWidth="1"/>
    <col min="5128" max="5129" width="10.25" style="2" bestFit="1" customWidth="1"/>
    <col min="5130" max="5130" width="5" style="2" bestFit="1" customWidth="1"/>
    <col min="5131" max="5131" width="22.75" style="2" customWidth="1"/>
    <col min="5132" max="5132" width="12" style="2" bestFit="1" customWidth="1"/>
    <col min="5133" max="5133" width="8.5" style="2" bestFit="1" customWidth="1"/>
    <col min="5134" max="5365" width="9" style="2" customWidth="1"/>
    <col min="5366" max="5366" width="8" style="2" customWidth="1"/>
    <col min="5367" max="5367" width="3.625" style="2" customWidth="1"/>
    <col min="5368" max="5368" width="8.5" style="2" bestFit="1" customWidth="1"/>
    <col min="5369" max="5369" width="15.5" style="2" bestFit="1" customWidth="1"/>
    <col min="5370" max="5370" width="5.5" style="2" bestFit="1" customWidth="1"/>
    <col min="5371" max="5371" width="30.625" style="2" bestFit="1" customWidth="1"/>
    <col min="5372" max="5372" width="13.25" style="2" bestFit="1" customWidth="1"/>
    <col min="5373" max="5373" width="10.25" style="2" bestFit="1" customWidth="1"/>
    <col min="5374" max="5374" width="5.875" style="2" bestFit="1" customWidth="1"/>
    <col min="5375" max="5375" width="30" style="2" customWidth="1"/>
    <col min="5376" max="5376" width="13.25" style="2" bestFit="1" customWidth="1"/>
    <col min="5377" max="5377" width="8.5" style="2" bestFit="1" customWidth="1"/>
    <col min="5378" max="5378" width="4.125" style="2" bestFit="1" customWidth="1"/>
    <col min="5379" max="5379" width="22.625" style="2" customWidth="1"/>
    <col min="5380" max="5380" width="12.25" style="2" bestFit="1" customWidth="1"/>
    <col min="5381" max="5381" width="8.5" style="2" bestFit="1" customWidth="1"/>
    <col min="5382" max="5382" width="4.125" style="2" bestFit="1" customWidth="1"/>
    <col min="5383" max="5383" width="22.5" style="2" customWidth="1"/>
    <col min="5384" max="5385" width="10.25" style="2" bestFit="1" customWidth="1"/>
    <col min="5386" max="5386" width="5" style="2" bestFit="1" customWidth="1"/>
    <col min="5387" max="5387" width="22.75" style="2" customWidth="1"/>
    <col min="5388" max="5388" width="12" style="2" bestFit="1" customWidth="1"/>
    <col min="5389" max="5389" width="8.5" style="2" bestFit="1" customWidth="1"/>
    <col min="5390" max="5621" width="9" style="2" customWidth="1"/>
    <col min="5622" max="5622" width="8" style="2" customWidth="1"/>
    <col min="5623" max="5623" width="3.625" style="2" customWidth="1"/>
    <col min="5624" max="5624" width="8.5" style="2" bestFit="1" customWidth="1"/>
    <col min="5625" max="5625" width="15.5" style="2" bestFit="1" customWidth="1"/>
    <col min="5626" max="5626" width="5.5" style="2" bestFit="1" customWidth="1"/>
    <col min="5627" max="5627" width="30.625" style="2" bestFit="1" customWidth="1"/>
    <col min="5628" max="5628" width="13.25" style="2" bestFit="1" customWidth="1"/>
    <col min="5629" max="5629" width="10.25" style="2" bestFit="1" customWidth="1"/>
    <col min="5630" max="5630" width="5.875" style="2" bestFit="1" customWidth="1"/>
    <col min="5631" max="5631" width="30" style="2" customWidth="1"/>
    <col min="5632" max="5632" width="13.25" style="2" bestFit="1" customWidth="1"/>
    <col min="5633" max="5633" width="8.5" style="2" bestFit="1" customWidth="1"/>
    <col min="5634" max="5634" width="4.125" style="2" bestFit="1" customWidth="1"/>
    <col min="5635" max="5635" width="22.625" style="2" customWidth="1"/>
    <col min="5636" max="5636" width="12.25" style="2" bestFit="1" customWidth="1"/>
    <col min="5637" max="5637" width="8.5" style="2" bestFit="1" customWidth="1"/>
    <col min="5638" max="5638" width="4.125" style="2" bestFit="1" customWidth="1"/>
    <col min="5639" max="5639" width="22.5" style="2" customWidth="1"/>
    <col min="5640" max="5641" width="10.25" style="2" bestFit="1" customWidth="1"/>
    <col min="5642" max="5642" width="5" style="2" bestFit="1" customWidth="1"/>
    <col min="5643" max="5643" width="22.75" style="2" customWidth="1"/>
    <col min="5644" max="5644" width="12" style="2" bestFit="1" customWidth="1"/>
    <col min="5645" max="5645" width="8.5" style="2" bestFit="1" customWidth="1"/>
    <col min="5646" max="5877" width="9" style="2" customWidth="1"/>
    <col min="5878" max="5878" width="8" style="2" customWidth="1"/>
    <col min="5879" max="5879" width="3.625" style="2" customWidth="1"/>
    <col min="5880" max="5880" width="8.5" style="2" bestFit="1" customWidth="1"/>
    <col min="5881" max="5881" width="15.5" style="2" bestFit="1" customWidth="1"/>
    <col min="5882" max="5882" width="5.5" style="2" bestFit="1" customWidth="1"/>
    <col min="5883" max="5883" width="30.625" style="2" bestFit="1" customWidth="1"/>
    <col min="5884" max="5884" width="13.25" style="2" bestFit="1" customWidth="1"/>
    <col min="5885" max="5885" width="10.25" style="2" bestFit="1" customWidth="1"/>
    <col min="5886" max="5886" width="5.875" style="2" bestFit="1" customWidth="1"/>
    <col min="5887" max="5887" width="30" style="2" customWidth="1"/>
    <col min="5888" max="5888" width="13.25" style="2" bestFit="1" customWidth="1"/>
    <col min="5889" max="5889" width="8.5" style="2" bestFit="1" customWidth="1"/>
    <col min="5890" max="5890" width="4.125" style="2" bestFit="1" customWidth="1"/>
    <col min="5891" max="5891" width="22.625" style="2" customWidth="1"/>
    <col min="5892" max="5892" width="12.25" style="2" bestFit="1" customWidth="1"/>
    <col min="5893" max="5893" width="8.5" style="2" bestFit="1" customWidth="1"/>
    <col min="5894" max="5894" width="4.125" style="2" bestFit="1" customWidth="1"/>
    <col min="5895" max="5895" width="22.5" style="2" customWidth="1"/>
    <col min="5896" max="5897" width="10.25" style="2" bestFit="1" customWidth="1"/>
    <col min="5898" max="5898" width="5" style="2" bestFit="1" customWidth="1"/>
    <col min="5899" max="5899" width="22.75" style="2" customWidth="1"/>
    <col min="5900" max="5900" width="12" style="2" bestFit="1" customWidth="1"/>
    <col min="5901" max="5901" width="8.5" style="2" bestFit="1" customWidth="1"/>
    <col min="5902" max="6133" width="9" style="2" customWidth="1"/>
    <col min="6134" max="6134" width="8" style="2" customWidth="1"/>
    <col min="6135" max="6135" width="3.625" style="2" customWidth="1"/>
    <col min="6136" max="6136" width="8.5" style="2" bestFit="1" customWidth="1"/>
    <col min="6137" max="6137" width="15.5" style="2" bestFit="1" customWidth="1"/>
    <col min="6138" max="6138" width="5.5" style="2" bestFit="1" customWidth="1"/>
    <col min="6139" max="6139" width="30.625" style="2" bestFit="1" customWidth="1"/>
    <col min="6140" max="6140" width="13.25" style="2" bestFit="1" customWidth="1"/>
    <col min="6141" max="6141" width="10.25" style="2" bestFit="1" customWidth="1"/>
    <col min="6142" max="6142" width="5.875" style="2" bestFit="1" customWidth="1"/>
    <col min="6143" max="6143" width="30" style="2" customWidth="1"/>
    <col min="6144" max="6144" width="13.25" style="2" bestFit="1" customWidth="1"/>
    <col min="6145" max="6145" width="8.5" style="2" bestFit="1" customWidth="1"/>
    <col min="6146" max="6146" width="4.125" style="2" bestFit="1" customWidth="1"/>
    <col min="6147" max="6147" width="22.625" style="2" customWidth="1"/>
    <col min="6148" max="6148" width="12.25" style="2" bestFit="1" customWidth="1"/>
    <col min="6149" max="6149" width="8.5" style="2" bestFit="1" customWidth="1"/>
    <col min="6150" max="6150" width="4.125" style="2" bestFit="1" customWidth="1"/>
    <col min="6151" max="6151" width="22.5" style="2" customWidth="1"/>
    <col min="6152" max="6153" width="10.25" style="2" bestFit="1" customWidth="1"/>
    <col min="6154" max="6154" width="5" style="2" bestFit="1" customWidth="1"/>
    <col min="6155" max="6155" width="22.75" style="2" customWidth="1"/>
    <col min="6156" max="6156" width="12" style="2" bestFit="1" customWidth="1"/>
    <col min="6157" max="6157" width="8.5" style="2" bestFit="1" customWidth="1"/>
    <col min="6158" max="6389" width="9" style="2" customWidth="1"/>
    <col min="6390" max="6390" width="8" style="2" customWidth="1"/>
    <col min="6391" max="6391" width="3.625" style="2" customWidth="1"/>
    <col min="6392" max="6392" width="8.5" style="2" bestFit="1" customWidth="1"/>
    <col min="6393" max="6393" width="15.5" style="2" bestFit="1" customWidth="1"/>
    <col min="6394" max="6394" width="5.5" style="2" bestFit="1" customWidth="1"/>
    <col min="6395" max="6395" width="30.625" style="2" bestFit="1" customWidth="1"/>
    <col min="6396" max="6396" width="13.25" style="2" bestFit="1" customWidth="1"/>
    <col min="6397" max="6397" width="10.25" style="2" bestFit="1" customWidth="1"/>
    <col min="6398" max="6398" width="5.875" style="2" bestFit="1" customWidth="1"/>
    <col min="6399" max="6399" width="30" style="2" customWidth="1"/>
    <col min="6400" max="6400" width="13.25" style="2" bestFit="1" customWidth="1"/>
    <col min="6401" max="6401" width="8.5" style="2" bestFit="1" customWidth="1"/>
    <col min="6402" max="6402" width="4.125" style="2" bestFit="1" customWidth="1"/>
    <col min="6403" max="6403" width="22.625" style="2" customWidth="1"/>
    <col min="6404" max="6404" width="12.25" style="2" bestFit="1" customWidth="1"/>
    <col min="6405" max="6405" width="8.5" style="2" bestFit="1" customWidth="1"/>
    <col min="6406" max="6406" width="4.125" style="2" bestFit="1" customWidth="1"/>
    <col min="6407" max="6407" width="22.5" style="2" customWidth="1"/>
    <col min="6408" max="6409" width="10.25" style="2" bestFit="1" customWidth="1"/>
    <col min="6410" max="6410" width="5" style="2" bestFit="1" customWidth="1"/>
    <col min="6411" max="6411" width="22.75" style="2" customWidth="1"/>
    <col min="6412" max="6412" width="12" style="2" bestFit="1" customWidth="1"/>
    <col min="6413" max="6413" width="8.5" style="2" bestFit="1" customWidth="1"/>
    <col min="6414" max="6645" width="9" style="2" customWidth="1"/>
    <col min="6646" max="6646" width="8" style="2" customWidth="1"/>
    <col min="6647" max="6647" width="3.625" style="2" customWidth="1"/>
    <col min="6648" max="6648" width="8.5" style="2" bestFit="1" customWidth="1"/>
    <col min="6649" max="6649" width="15.5" style="2" bestFit="1" customWidth="1"/>
    <col min="6650" max="6650" width="5.5" style="2" bestFit="1" customWidth="1"/>
    <col min="6651" max="6651" width="30.625" style="2" bestFit="1" customWidth="1"/>
    <col min="6652" max="6652" width="13.25" style="2" bestFit="1" customWidth="1"/>
    <col min="6653" max="6653" width="10.25" style="2" bestFit="1" customWidth="1"/>
    <col min="6654" max="6654" width="5.875" style="2" bestFit="1" customWidth="1"/>
    <col min="6655" max="6655" width="30" style="2" customWidth="1"/>
    <col min="6656" max="6656" width="13.25" style="2" bestFit="1" customWidth="1"/>
    <col min="6657" max="6657" width="8.5" style="2" bestFit="1" customWidth="1"/>
    <col min="6658" max="6658" width="4.125" style="2" bestFit="1" customWidth="1"/>
    <col min="6659" max="6659" width="22.625" style="2" customWidth="1"/>
    <col min="6660" max="6660" width="12.25" style="2" bestFit="1" customWidth="1"/>
    <col min="6661" max="6661" width="8.5" style="2" bestFit="1" customWidth="1"/>
    <col min="6662" max="6662" width="4.125" style="2" bestFit="1" customWidth="1"/>
    <col min="6663" max="6663" width="22.5" style="2" customWidth="1"/>
    <col min="6664" max="6665" width="10.25" style="2" bestFit="1" customWidth="1"/>
    <col min="6666" max="6666" width="5" style="2" bestFit="1" customWidth="1"/>
    <col min="6667" max="6667" width="22.75" style="2" customWidth="1"/>
    <col min="6668" max="6668" width="12" style="2" bestFit="1" customWidth="1"/>
    <col min="6669" max="6669" width="8.5" style="2" bestFit="1" customWidth="1"/>
    <col min="6670" max="6901" width="9" style="2" customWidth="1"/>
    <col min="6902" max="6902" width="8" style="2" customWidth="1"/>
    <col min="6903" max="6903" width="3.625" style="2" customWidth="1"/>
    <col min="6904" max="6904" width="8.5" style="2" bestFit="1" customWidth="1"/>
    <col min="6905" max="6905" width="15.5" style="2" bestFit="1" customWidth="1"/>
    <col min="6906" max="6906" width="5.5" style="2" bestFit="1" customWidth="1"/>
    <col min="6907" max="6907" width="30.625" style="2" bestFit="1" customWidth="1"/>
    <col min="6908" max="6908" width="13.25" style="2" bestFit="1" customWidth="1"/>
    <col min="6909" max="6909" width="10.25" style="2" bestFit="1" customWidth="1"/>
    <col min="6910" max="6910" width="5.875" style="2" bestFit="1" customWidth="1"/>
    <col min="6911" max="6911" width="30" style="2" customWidth="1"/>
    <col min="6912" max="6912" width="13.25" style="2" bestFit="1" customWidth="1"/>
    <col min="6913" max="6913" width="8.5" style="2" bestFit="1" customWidth="1"/>
    <col min="6914" max="6914" width="4.125" style="2" bestFit="1" customWidth="1"/>
    <col min="6915" max="6915" width="22.625" style="2" customWidth="1"/>
    <col min="6916" max="6916" width="12.25" style="2" bestFit="1" customWidth="1"/>
    <col min="6917" max="6917" width="8.5" style="2" bestFit="1" customWidth="1"/>
    <col min="6918" max="6918" width="4.125" style="2" bestFit="1" customWidth="1"/>
    <col min="6919" max="6919" width="22.5" style="2" customWidth="1"/>
    <col min="6920" max="6921" width="10.25" style="2" bestFit="1" customWidth="1"/>
    <col min="6922" max="6922" width="5" style="2" bestFit="1" customWidth="1"/>
    <col min="6923" max="6923" width="22.75" style="2" customWidth="1"/>
    <col min="6924" max="6924" width="12" style="2" bestFit="1" customWidth="1"/>
    <col min="6925" max="6925" width="8.5" style="2" bestFit="1" customWidth="1"/>
    <col min="6926" max="7157" width="9" style="2" customWidth="1"/>
    <col min="7158" max="7158" width="8" style="2" customWidth="1"/>
    <col min="7159" max="7159" width="3.625" style="2" customWidth="1"/>
    <col min="7160" max="7160" width="8.5" style="2" bestFit="1" customWidth="1"/>
    <col min="7161" max="7161" width="15.5" style="2" bestFit="1" customWidth="1"/>
    <col min="7162" max="7162" width="5.5" style="2" bestFit="1" customWidth="1"/>
    <col min="7163" max="7163" width="30.625" style="2" bestFit="1" customWidth="1"/>
    <col min="7164" max="7164" width="13.25" style="2" bestFit="1" customWidth="1"/>
    <col min="7165" max="7165" width="10.25" style="2" bestFit="1" customWidth="1"/>
    <col min="7166" max="7166" width="5.875" style="2" bestFit="1" customWidth="1"/>
    <col min="7167" max="7167" width="30" style="2" customWidth="1"/>
    <col min="7168" max="7168" width="13.25" style="2" bestFit="1" customWidth="1"/>
    <col min="7169" max="7169" width="8.5" style="2" bestFit="1" customWidth="1"/>
    <col min="7170" max="7170" width="4.125" style="2" bestFit="1" customWidth="1"/>
    <col min="7171" max="7171" width="22.625" style="2" customWidth="1"/>
    <col min="7172" max="7172" width="12.25" style="2" bestFit="1" customWidth="1"/>
    <col min="7173" max="7173" width="8.5" style="2" bestFit="1" customWidth="1"/>
    <col min="7174" max="7174" width="4.125" style="2" bestFit="1" customWidth="1"/>
    <col min="7175" max="7175" width="22.5" style="2" customWidth="1"/>
    <col min="7176" max="7177" width="10.25" style="2" bestFit="1" customWidth="1"/>
    <col min="7178" max="7178" width="5" style="2" bestFit="1" customWidth="1"/>
    <col min="7179" max="7179" width="22.75" style="2" customWidth="1"/>
    <col min="7180" max="7180" width="12" style="2" bestFit="1" customWidth="1"/>
    <col min="7181" max="7181" width="8.5" style="2" bestFit="1" customWidth="1"/>
    <col min="7182" max="7413" width="9" style="2" customWidth="1"/>
    <col min="7414" max="7414" width="8" style="2" customWidth="1"/>
    <col min="7415" max="7415" width="3.625" style="2" customWidth="1"/>
    <col min="7416" max="7416" width="8.5" style="2" bestFit="1" customWidth="1"/>
    <col min="7417" max="7417" width="15.5" style="2" bestFit="1" customWidth="1"/>
    <col min="7418" max="7418" width="5.5" style="2" bestFit="1" customWidth="1"/>
    <col min="7419" max="7419" width="30.625" style="2" bestFit="1" customWidth="1"/>
    <col min="7420" max="7420" width="13.25" style="2" bestFit="1" customWidth="1"/>
    <col min="7421" max="7421" width="10.25" style="2" bestFit="1" customWidth="1"/>
    <col min="7422" max="7422" width="5.875" style="2" bestFit="1" customWidth="1"/>
    <col min="7423" max="7423" width="30" style="2" customWidth="1"/>
    <col min="7424" max="7424" width="13.25" style="2" bestFit="1" customWidth="1"/>
    <col min="7425" max="7425" width="8.5" style="2" bestFit="1" customWidth="1"/>
    <col min="7426" max="7426" width="4.125" style="2" bestFit="1" customWidth="1"/>
    <col min="7427" max="7427" width="22.625" style="2" customWidth="1"/>
    <col min="7428" max="7428" width="12.25" style="2" bestFit="1" customWidth="1"/>
    <col min="7429" max="7429" width="8.5" style="2" bestFit="1" customWidth="1"/>
    <col min="7430" max="7430" width="4.125" style="2" bestFit="1" customWidth="1"/>
    <col min="7431" max="7431" width="22.5" style="2" customWidth="1"/>
    <col min="7432" max="7433" width="10.25" style="2" bestFit="1" customWidth="1"/>
    <col min="7434" max="7434" width="5" style="2" bestFit="1" customWidth="1"/>
    <col min="7435" max="7435" width="22.75" style="2" customWidth="1"/>
    <col min="7436" max="7436" width="12" style="2" bestFit="1" customWidth="1"/>
    <col min="7437" max="7437" width="8.5" style="2" bestFit="1" customWidth="1"/>
    <col min="7438" max="7669" width="9" style="2" customWidth="1"/>
    <col min="7670" max="7670" width="8" style="2" customWidth="1"/>
    <col min="7671" max="7671" width="3.625" style="2" customWidth="1"/>
    <col min="7672" max="7672" width="8.5" style="2" bestFit="1" customWidth="1"/>
    <col min="7673" max="7673" width="15.5" style="2" bestFit="1" customWidth="1"/>
    <col min="7674" max="7674" width="5.5" style="2" bestFit="1" customWidth="1"/>
    <col min="7675" max="7675" width="30.625" style="2" bestFit="1" customWidth="1"/>
    <col min="7676" max="7676" width="13.25" style="2" bestFit="1" customWidth="1"/>
    <col min="7677" max="7677" width="10.25" style="2" bestFit="1" customWidth="1"/>
    <col min="7678" max="7678" width="5.875" style="2" bestFit="1" customWidth="1"/>
    <col min="7679" max="7679" width="30" style="2" customWidth="1"/>
    <col min="7680" max="7680" width="13.25" style="2" bestFit="1" customWidth="1"/>
    <col min="7681" max="7681" width="8.5" style="2" bestFit="1" customWidth="1"/>
    <col min="7682" max="7682" width="4.125" style="2" bestFit="1" customWidth="1"/>
    <col min="7683" max="7683" width="22.625" style="2" customWidth="1"/>
    <col min="7684" max="7684" width="12.25" style="2" bestFit="1" customWidth="1"/>
    <col min="7685" max="7685" width="8.5" style="2" bestFit="1" customWidth="1"/>
    <col min="7686" max="7686" width="4.125" style="2" bestFit="1" customWidth="1"/>
    <col min="7687" max="7687" width="22.5" style="2" customWidth="1"/>
    <col min="7688" max="7689" width="10.25" style="2" bestFit="1" customWidth="1"/>
    <col min="7690" max="7690" width="5" style="2" bestFit="1" customWidth="1"/>
    <col min="7691" max="7691" width="22.75" style="2" customWidth="1"/>
    <col min="7692" max="7692" width="12" style="2" bestFit="1" customWidth="1"/>
    <col min="7693" max="7693" width="8.5" style="2" bestFit="1" customWidth="1"/>
    <col min="7694" max="7925" width="9" style="2" customWidth="1"/>
    <col min="7926" max="7926" width="8" style="2" customWidth="1"/>
    <col min="7927" max="7927" width="3.625" style="2" customWidth="1"/>
    <col min="7928" max="7928" width="8.5" style="2" bestFit="1" customWidth="1"/>
    <col min="7929" max="7929" width="15.5" style="2" bestFit="1" customWidth="1"/>
    <col min="7930" max="7930" width="5.5" style="2" bestFit="1" customWidth="1"/>
    <col min="7931" max="7931" width="30.625" style="2" bestFit="1" customWidth="1"/>
    <col min="7932" max="7932" width="13.25" style="2" bestFit="1" customWidth="1"/>
    <col min="7933" max="7933" width="10.25" style="2" bestFit="1" customWidth="1"/>
    <col min="7934" max="7934" width="5.875" style="2" bestFit="1" customWidth="1"/>
    <col min="7935" max="7935" width="30" style="2" customWidth="1"/>
    <col min="7936" max="7936" width="13.25" style="2" bestFit="1" customWidth="1"/>
    <col min="7937" max="7937" width="8.5" style="2" bestFit="1" customWidth="1"/>
    <col min="7938" max="7938" width="4.125" style="2" bestFit="1" customWidth="1"/>
    <col min="7939" max="7939" width="22.625" style="2" customWidth="1"/>
    <col min="7940" max="7940" width="12.25" style="2" bestFit="1" customWidth="1"/>
    <col min="7941" max="7941" width="8.5" style="2" bestFit="1" customWidth="1"/>
    <col min="7942" max="7942" width="4.125" style="2" bestFit="1" customWidth="1"/>
    <col min="7943" max="7943" width="22.5" style="2" customWidth="1"/>
    <col min="7944" max="7945" width="10.25" style="2" bestFit="1" customWidth="1"/>
    <col min="7946" max="7946" width="5" style="2" bestFit="1" customWidth="1"/>
    <col min="7947" max="7947" width="22.75" style="2" customWidth="1"/>
    <col min="7948" max="7948" width="12" style="2" bestFit="1" customWidth="1"/>
    <col min="7949" max="7949" width="8.5" style="2" bestFit="1" customWidth="1"/>
    <col min="7950" max="8181" width="9" style="2" customWidth="1"/>
    <col min="8182" max="8182" width="8" style="2" customWidth="1"/>
    <col min="8183" max="8183" width="3.625" style="2" customWidth="1"/>
    <col min="8184" max="8184" width="8.5" style="2" bestFit="1" customWidth="1"/>
    <col min="8185" max="8185" width="15.5" style="2" bestFit="1" customWidth="1"/>
    <col min="8186" max="8186" width="5.5" style="2" bestFit="1" customWidth="1"/>
    <col min="8187" max="8187" width="30.625" style="2" bestFit="1" customWidth="1"/>
    <col min="8188" max="8188" width="13.25" style="2" bestFit="1" customWidth="1"/>
    <col min="8189" max="8189" width="10.25" style="2" bestFit="1" customWidth="1"/>
    <col min="8190" max="8190" width="5.875" style="2" bestFit="1" customWidth="1"/>
    <col min="8191" max="8191" width="30" style="2" customWidth="1"/>
    <col min="8192" max="8192" width="13.25" style="2" bestFit="1" customWidth="1"/>
    <col min="8193" max="8193" width="8.5" style="2" bestFit="1" customWidth="1"/>
    <col min="8194" max="8194" width="4.125" style="2" bestFit="1" customWidth="1"/>
    <col min="8195" max="8195" width="22.625" style="2" customWidth="1"/>
    <col min="8196" max="8196" width="12.25" style="2" bestFit="1" customWidth="1"/>
    <col min="8197" max="8197" width="8.5" style="2" bestFit="1" customWidth="1"/>
    <col min="8198" max="8198" width="4.125" style="2" bestFit="1" customWidth="1"/>
    <col min="8199" max="8199" width="22.5" style="2" customWidth="1"/>
    <col min="8200" max="8201" width="10.25" style="2" bestFit="1" customWidth="1"/>
    <col min="8202" max="8202" width="5" style="2" bestFit="1" customWidth="1"/>
    <col min="8203" max="8203" width="22.75" style="2" customWidth="1"/>
    <col min="8204" max="8204" width="12" style="2" bestFit="1" customWidth="1"/>
    <col min="8205" max="8205" width="8.5" style="2" bestFit="1" customWidth="1"/>
    <col min="8206" max="8437" width="9" style="2" customWidth="1"/>
    <col min="8438" max="8438" width="8" style="2" customWidth="1"/>
    <col min="8439" max="8439" width="3.625" style="2" customWidth="1"/>
    <col min="8440" max="8440" width="8.5" style="2" bestFit="1" customWidth="1"/>
    <col min="8441" max="8441" width="15.5" style="2" bestFit="1" customWidth="1"/>
    <col min="8442" max="8442" width="5.5" style="2" bestFit="1" customWidth="1"/>
    <col min="8443" max="8443" width="30.625" style="2" bestFit="1" customWidth="1"/>
    <col min="8444" max="8444" width="13.25" style="2" bestFit="1" customWidth="1"/>
    <col min="8445" max="8445" width="10.25" style="2" bestFit="1" customWidth="1"/>
    <col min="8446" max="8446" width="5.875" style="2" bestFit="1" customWidth="1"/>
    <col min="8447" max="8447" width="30" style="2" customWidth="1"/>
    <col min="8448" max="8448" width="13.25" style="2" bestFit="1" customWidth="1"/>
    <col min="8449" max="8449" width="8.5" style="2" bestFit="1" customWidth="1"/>
    <col min="8450" max="8450" width="4.125" style="2" bestFit="1" customWidth="1"/>
    <col min="8451" max="8451" width="22.625" style="2" customWidth="1"/>
    <col min="8452" max="8452" width="12.25" style="2" bestFit="1" customWidth="1"/>
    <col min="8453" max="8453" width="8.5" style="2" bestFit="1" customWidth="1"/>
    <col min="8454" max="8454" width="4.125" style="2" bestFit="1" customWidth="1"/>
    <col min="8455" max="8455" width="22.5" style="2" customWidth="1"/>
    <col min="8456" max="8457" width="10.25" style="2" bestFit="1" customWidth="1"/>
    <col min="8458" max="8458" width="5" style="2" bestFit="1" customWidth="1"/>
    <col min="8459" max="8459" width="22.75" style="2" customWidth="1"/>
    <col min="8460" max="8460" width="12" style="2" bestFit="1" customWidth="1"/>
    <col min="8461" max="8461" width="8.5" style="2" bestFit="1" customWidth="1"/>
    <col min="8462" max="8693" width="9" style="2" customWidth="1"/>
    <col min="8694" max="8694" width="8" style="2" customWidth="1"/>
    <col min="8695" max="8695" width="3.625" style="2" customWidth="1"/>
    <col min="8696" max="8696" width="8.5" style="2" bestFit="1" customWidth="1"/>
    <col min="8697" max="8697" width="15.5" style="2" bestFit="1" customWidth="1"/>
    <col min="8698" max="8698" width="5.5" style="2" bestFit="1" customWidth="1"/>
    <col min="8699" max="8699" width="30.625" style="2" bestFit="1" customWidth="1"/>
    <col min="8700" max="8700" width="13.25" style="2" bestFit="1" customWidth="1"/>
    <col min="8701" max="8701" width="10.25" style="2" bestFit="1" customWidth="1"/>
    <col min="8702" max="8702" width="5.875" style="2" bestFit="1" customWidth="1"/>
    <col min="8703" max="8703" width="30" style="2" customWidth="1"/>
    <col min="8704" max="8704" width="13.25" style="2" bestFit="1" customWidth="1"/>
    <col min="8705" max="8705" width="8.5" style="2" bestFit="1" customWidth="1"/>
    <col min="8706" max="8706" width="4.125" style="2" bestFit="1" customWidth="1"/>
    <col min="8707" max="8707" width="22.625" style="2" customWidth="1"/>
    <col min="8708" max="8708" width="12.25" style="2" bestFit="1" customWidth="1"/>
    <col min="8709" max="8709" width="8.5" style="2" bestFit="1" customWidth="1"/>
    <col min="8710" max="8710" width="4.125" style="2" bestFit="1" customWidth="1"/>
    <col min="8711" max="8711" width="22.5" style="2" customWidth="1"/>
    <col min="8712" max="8713" width="10.25" style="2" bestFit="1" customWidth="1"/>
    <col min="8714" max="8714" width="5" style="2" bestFit="1" customWidth="1"/>
    <col min="8715" max="8715" width="22.75" style="2" customWidth="1"/>
    <col min="8716" max="8716" width="12" style="2" bestFit="1" customWidth="1"/>
    <col min="8717" max="8717" width="8.5" style="2" bestFit="1" customWidth="1"/>
    <col min="8718" max="8949" width="9" style="2" customWidth="1"/>
    <col min="8950" max="8950" width="8" style="2" customWidth="1"/>
    <col min="8951" max="8951" width="3.625" style="2" customWidth="1"/>
    <col min="8952" max="8952" width="8.5" style="2" bestFit="1" customWidth="1"/>
    <col min="8953" max="8953" width="15.5" style="2" bestFit="1" customWidth="1"/>
    <col min="8954" max="8954" width="5.5" style="2" bestFit="1" customWidth="1"/>
    <col min="8955" max="8955" width="30.625" style="2" bestFit="1" customWidth="1"/>
    <col min="8956" max="8956" width="13.25" style="2" bestFit="1" customWidth="1"/>
    <col min="8957" max="8957" width="10.25" style="2" bestFit="1" customWidth="1"/>
    <col min="8958" max="8958" width="5.875" style="2" bestFit="1" customWidth="1"/>
    <col min="8959" max="8959" width="30" style="2" customWidth="1"/>
    <col min="8960" max="8960" width="13.25" style="2" bestFit="1" customWidth="1"/>
    <col min="8961" max="8961" width="8.5" style="2" bestFit="1" customWidth="1"/>
    <col min="8962" max="8962" width="4.125" style="2" bestFit="1" customWidth="1"/>
    <col min="8963" max="8963" width="22.625" style="2" customWidth="1"/>
    <col min="8964" max="8964" width="12.25" style="2" bestFit="1" customWidth="1"/>
    <col min="8965" max="8965" width="8.5" style="2" bestFit="1" customWidth="1"/>
    <col min="8966" max="8966" width="4.125" style="2" bestFit="1" customWidth="1"/>
    <col min="8967" max="8967" width="22.5" style="2" customWidth="1"/>
    <col min="8968" max="8969" width="10.25" style="2" bestFit="1" customWidth="1"/>
    <col min="8970" max="8970" width="5" style="2" bestFit="1" customWidth="1"/>
    <col min="8971" max="8971" width="22.75" style="2" customWidth="1"/>
    <col min="8972" max="8972" width="12" style="2" bestFit="1" customWidth="1"/>
    <col min="8973" max="8973" width="8.5" style="2" bestFit="1" customWidth="1"/>
    <col min="8974" max="9205" width="9" style="2" customWidth="1"/>
    <col min="9206" max="9206" width="8" style="2" customWidth="1"/>
    <col min="9207" max="9207" width="3.625" style="2" customWidth="1"/>
    <col min="9208" max="9208" width="8.5" style="2" bestFit="1" customWidth="1"/>
    <col min="9209" max="9209" width="15.5" style="2" bestFit="1" customWidth="1"/>
    <col min="9210" max="9210" width="5.5" style="2" bestFit="1" customWidth="1"/>
    <col min="9211" max="9211" width="30.625" style="2" bestFit="1" customWidth="1"/>
    <col min="9212" max="9212" width="13.25" style="2" bestFit="1" customWidth="1"/>
    <col min="9213" max="9213" width="10.25" style="2" bestFit="1" customWidth="1"/>
    <col min="9214" max="9214" width="5.875" style="2" bestFit="1" customWidth="1"/>
    <col min="9215" max="9215" width="30" style="2" customWidth="1"/>
    <col min="9216" max="9216" width="13.25" style="2" bestFit="1" customWidth="1"/>
    <col min="9217" max="9217" width="8.5" style="2" bestFit="1" customWidth="1"/>
    <col min="9218" max="9218" width="4.125" style="2" bestFit="1" customWidth="1"/>
    <col min="9219" max="9219" width="22.625" style="2" customWidth="1"/>
    <col min="9220" max="9220" width="12.25" style="2" bestFit="1" customWidth="1"/>
    <col min="9221" max="9221" width="8.5" style="2" bestFit="1" customWidth="1"/>
    <col min="9222" max="9222" width="4.125" style="2" bestFit="1" customWidth="1"/>
    <col min="9223" max="9223" width="22.5" style="2" customWidth="1"/>
    <col min="9224" max="9225" width="10.25" style="2" bestFit="1" customWidth="1"/>
    <col min="9226" max="9226" width="5" style="2" bestFit="1" customWidth="1"/>
    <col min="9227" max="9227" width="22.75" style="2" customWidth="1"/>
    <col min="9228" max="9228" width="12" style="2" bestFit="1" customWidth="1"/>
    <col min="9229" max="9229" width="8.5" style="2" bestFit="1" customWidth="1"/>
    <col min="9230" max="9461" width="9" style="2" customWidth="1"/>
    <col min="9462" max="9462" width="8" style="2" customWidth="1"/>
    <col min="9463" max="9463" width="3.625" style="2" customWidth="1"/>
    <col min="9464" max="9464" width="8.5" style="2" bestFit="1" customWidth="1"/>
    <col min="9465" max="9465" width="15.5" style="2" bestFit="1" customWidth="1"/>
    <col min="9466" max="9466" width="5.5" style="2" bestFit="1" customWidth="1"/>
    <col min="9467" max="9467" width="30.625" style="2" bestFit="1" customWidth="1"/>
    <col min="9468" max="9468" width="13.25" style="2" bestFit="1" customWidth="1"/>
    <col min="9469" max="9469" width="10.25" style="2" bestFit="1" customWidth="1"/>
    <col min="9470" max="9470" width="5.875" style="2" bestFit="1" customWidth="1"/>
    <col min="9471" max="9471" width="30" style="2" customWidth="1"/>
    <col min="9472" max="9472" width="13.25" style="2" bestFit="1" customWidth="1"/>
    <col min="9473" max="9473" width="8.5" style="2" bestFit="1" customWidth="1"/>
    <col min="9474" max="9474" width="4.125" style="2" bestFit="1" customWidth="1"/>
    <col min="9475" max="9475" width="22.625" style="2" customWidth="1"/>
    <col min="9476" max="9476" width="12.25" style="2" bestFit="1" customWidth="1"/>
    <col min="9477" max="9477" width="8.5" style="2" bestFit="1" customWidth="1"/>
    <col min="9478" max="9478" width="4.125" style="2" bestFit="1" customWidth="1"/>
    <col min="9479" max="9479" width="22.5" style="2" customWidth="1"/>
    <col min="9480" max="9481" width="10.25" style="2" bestFit="1" customWidth="1"/>
    <col min="9482" max="9482" width="5" style="2" bestFit="1" customWidth="1"/>
    <col min="9483" max="9483" width="22.75" style="2" customWidth="1"/>
    <col min="9484" max="9484" width="12" style="2" bestFit="1" customWidth="1"/>
    <col min="9485" max="9485" width="8.5" style="2" bestFit="1" customWidth="1"/>
    <col min="9486" max="9717" width="9" style="2" customWidth="1"/>
    <col min="9718" max="9718" width="8" style="2" customWidth="1"/>
    <col min="9719" max="9719" width="3.625" style="2" customWidth="1"/>
    <col min="9720" max="9720" width="8.5" style="2" bestFit="1" customWidth="1"/>
    <col min="9721" max="9721" width="15.5" style="2" bestFit="1" customWidth="1"/>
    <col min="9722" max="9722" width="5.5" style="2" bestFit="1" customWidth="1"/>
    <col min="9723" max="9723" width="30.625" style="2" bestFit="1" customWidth="1"/>
    <col min="9724" max="9724" width="13.25" style="2" bestFit="1" customWidth="1"/>
    <col min="9725" max="9725" width="10.25" style="2" bestFit="1" customWidth="1"/>
    <col min="9726" max="9726" width="5.875" style="2" bestFit="1" customWidth="1"/>
    <col min="9727" max="9727" width="30" style="2" customWidth="1"/>
    <col min="9728" max="9728" width="13.25" style="2" bestFit="1" customWidth="1"/>
    <col min="9729" max="9729" width="8.5" style="2" bestFit="1" customWidth="1"/>
    <col min="9730" max="9730" width="4.125" style="2" bestFit="1" customWidth="1"/>
    <col min="9731" max="9731" width="22.625" style="2" customWidth="1"/>
    <col min="9732" max="9732" width="12.25" style="2" bestFit="1" customWidth="1"/>
    <col min="9733" max="9733" width="8.5" style="2" bestFit="1" customWidth="1"/>
    <col min="9734" max="9734" width="4.125" style="2" bestFit="1" customWidth="1"/>
    <col min="9735" max="9735" width="22.5" style="2" customWidth="1"/>
    <col min="9736" max="9737" width="10.25" style="2" bestFit="1" customWidth="1"/>
    <col min="9738" max="9738" width="5" style="2" bestFit="1" customWidth="1"/>
    <col min="9739" max="9739" width="22.75" style="2" customWidth="1"/>
    <col min="9740" max="9740" width="12" style="2" bestFit="1" customWidth="1"/>
    <col min="9741" max="9741" width="8.5" style="2" bestFit="1" customWidth="1"/>
    <col min="9742" max="9973" width="9" style="2" customWidth="1"/>
    <col min="9974" max="9974" width="8" style="2" customWidth="1"/>
    <col min="9975" max="9975" width="3.625" style="2" customWidth="1"/>
    <col min="9976" max="9976" width="8.5" style="2" bestFit="1" customWidth="1"/>
    <col min="9977" max="9977" width="15.5" style="2" bestFit="1" customWidth="1"/>
    <col min="9978" max="9978" width="5.5" style="2" bestFit="1" customWidth="1"/>
    <col min="9979" max="9979" width="30.625" style="2" bestFit="1" customWidth="1"/>
    <col min="9980" max="9980" width="13.25" style="2" bestFit="1" customWidth="1"/>
    <col min="9981" max="9981" width="10.25" style="2" bestFit="1" customWidth="1"/>
    <col min="9982" max="9982" width="5.875" style="2" bestFit="1" customWidth="1"/>
    <col min="9983" max="9983" width="30" style="2" customWidth="1"/>
    <col min="9984" max="9984" width="13.25" style="2" bestFit="1" customWidth="1"/>
    <col min="9985" max="9985" width="8.5" style="2" bestFit="1" customWidth="1"/>
    <col min="9986" max="9986" width="4.125" style="2" bestFit="1" customWidth="1"/>
    <col min="9987" max="9987" width="22.625" style="2" customWidth="1"/>
    <col min="9988" max="9988" width="12.25" style="2" bestFit="1" customWidth="1"/>
    <col min="9989" max="9989" width="8.5" style="2" bestFit="1" customWidth="1"/>
    <col min="9990" max="9990" width="4.125" style="2" bestFit="1" customWidth="1"/>
    <col min="9991" max="9991" width="22.5" style="2" customWidth="1"/>
    <col min="9992" max="9993" width="10.25" style="2" bestFit="1" customWidth="1"/>
    <col min="9994" max="9994" width="5" style="2" bestFit="1" customWidth="1"/>
    <col min="9995" max="9995" width="22.75" style="2" customWidth="1"/>
    <col min="9996" max="9996" width="12" style="2" bestFit="1" customWidth="1"/>
    <col min="9997" max="9997" width="8.5" style="2" bestFit="1" customWidth="1"/>
    <col min="9998" max="10229" width="9" style="2" customWidth="1"/>
    <col min="10230" max="10230" width="8" style="2" customWidth="1"/>
    <col min="10231" max="10231" width="3.625" style="2" customWidth="1"/>
    <col min="10232" max="10232" width="8.5" style="2" bestFit="1" customWidth="1"/>
    <col min="10233" max="10233" width="15.5" style="2" bestFit="1" customWidth="1"/>
    <col min="10234" max="10234" width="5.5" style="2" bestFit="1" customWidth="1"/>
    <col min="10235" max="10235" width="30.625" style="2" bestFit="1" customWidth="1"/>
    <col min="10236" max="10236" width="13.25" style="2" bestFit="1" customWidth="1"/>
    <col min="10237" max="10237" width="10.25" style="2" bestFit="1" customWidth="1"/>
    <col min="10238" max="10238" width="5.875" style="2" bestFit="1" customWidth="1"/>
    <col min="10239" max="10239" width="30" style="2" customWidth="1"/>
    <col min="10240" max="10240" width="13.25" style="2" bestFit="1" customWidth="1"/>
    <col min="10241" max="10241" width="8.5" style="2" bestFit="1" customWidth="1"/>
    <col min="10242" max="10242" width="4.125" style="2" bestFit="1" customWidth="1"/>
    <col min="10243" max="10243" width="22.625" style="2" customWidth="1"/>
    <col min="10244" max="10244" width="12.25" style="2" bestFit="1" customWidth="1"/>
    <col min="10245" max="10245" width="8.5" style="2" bestFit="1" customWidth="1"/>
    <col min="10246" max="10246" width="4.125" style="2" bestFit="1" customWidth="1"/>
    <col min="10247" max="10247" width="22.5" style="2" customWidth="1"/>
    <col min="10248" max="10249" width="10.25" style="2" bestFit="1" customWidth="1"/>
    <col min="10250" max="10250" width="5" style="2" bestFit="1" customWidth="1"/>
    <col min="10251" max="10251" width="22.75" style="2" customWidth="1"/>
    <col min="10252" max="10252" width="12" style="2" bestFit="1" customWidth="1"/>
    <col min="10253" max="10253" width="8.5" style="2" bestFit="1" customWidth="1"/>
    <col min="10254" max="10485" width="9" style="2" customWidth="1"/>
    <col min="10486" max="10486" width="8" style="2" customWidth="1"/>
    <col min="10487" max="10487" width="3.625" style="2" customWidth="1"/>
    <col min="10488" max="10488" width="8.5" style="2" bestFit="1" customWidth="1"/>
    <col min="10489" max="10489" width="15.5" style="2" bestFit="1" customWidth="1"/>
    <col min="10490" max="10490" width="5.5" style="2" bestFit="1" customWidth="1"/>
    <col min="10491" max="10491" width="30.625" style="2" bestFit="1" customWidth="1"/>
    <col min="10492" max="10492" width="13.25" style="2" bestFit="1" customWidth="1"/>
    <col min="10493" max="10493" width="10.25" style="2" bestFit="1" customWidth="1"/>
    <col min="10494" max="10494" width="5.875" style="2" bestFit="1" customWidth="1"/>
    <col min="10495" max="10495" width="30" style="2" customWidth="1"/>
    <col min="10496" max="10496" width="13.25" style="2" bestFit="1" customWidth="1"/>
    <col min="10497" max="10497" width="8.5" style="2" bestFit="1" customWidth="1"/>
    <col min="10498" max="10498" width="4.125" style="2" bestFit="1" customWidth="1"/>
    <col min="10499" max="10499" width="22.625" style="2" customWidth="1"/>
    <col min="10500" max="10500" width="12.25" style="2" bestFit="1" customWidth="1"/>
    <col min="10501" max="10501" width="8.5" style="2" bestFit="1" customWidth="1"/>
    <col min="10502" max="10502" width="4.125" style="2" bestFit="1" customWidth="1"/>
    <col min="10503" max="10503" width="22.5" style="2" customWidth="1"/>
    <col min="10504" max="10505" width="10.25" style="2" bestFit="1" customWidth="1"/>
    <col min="10506" max="10506" width="5" style="2" bestFit="1" customWidth="1"/>
    <col min="10507" max="10507" width="22.75" style="2" customWidth="1"/>
    <col min="10508" max="10508" width="12" style="2" bestFit="1" customWidth="1"/>
    <col min="10509" max="10509" width="8.5" style="2" bestFit="1" customWidth="1"/>
    <col min="10510" max="10741" width="9" style="2" customWidth="1"/>
    <col min="10742" max="10742" width="8" style="2" customWidth="1"/>
    <col min="10743" max="10743" width="3.625" style="2" customWidth="1"/>
    <col min="10744" max="10744" width="8.5" style="2" bestFit="1" customWidth="1"/>
    <col min="10745" max="10745" width="15.5" style="2" bestFit="1" customWidth="1"/>
    <col min="10746" max="10746" width="5.5" style="2" bestFit="1" customWidth="1"/>
    <col min="10747" max="10747" width="30.625" style="2" bestFit="1" customWidth="1"/>
    <col min="10748" max="10748" width="13.25" style="2" bestFit="1" customWidth="1"/>
    <col min="10749" max="10749" width="10.25" style="2" bestFit="1" customWidth="1"/>
    <col min="10750" max="10750" width="5.875" style="2" bestFit="1" customWidth="1"/>
    <col min="10751" max="10751" width="30" style="2" customWidth="1"/>
    <col min="10752" max="10752" width="13.25" style="2" bestFit="1" customWidth="1"/>
    <col min="10753" max="10753" width="8.5" style="2" bestFit="1" customWidth="1"/>
    <col min="10754" max="10754" width="4.125" style="2" bestFit="1" customWidth="1"/>
    <col min="10755" max="10755" width="22.625" style="2" customWidth="1"/>
    <col min="10756" max="10756" width="12.25" style="2" bestFit="1" customWidth="1"/>
    <col min="10757" max="10757" width="8.5" style="2" bestFit="1" customWidth="1"/>
    <col min="10758" max="10758" width="4.125" style="2" bestFit="1" customWidth="1"/>
    <col min="10759" max="10759" width="22.5" style="2" customWidth="1"/>
    <col min="10760" max="10761" width="10.25" style="2" bestFit="1" customWidth="1"/>
    <col min="10762" max="10762" width="5" style="2" bestFit="1" customWidth="1"/>
    <col min="10763" max="10763" width="22.75" style="2" customWidth="1"/>
    <col min="10764" max="10764" width="12" style="2" bestFit="1" customWidth="1"/>
    <col min="10765" max="10765" width="8.5" style="2" bestFit="1" customWidth="1"/>
    <col min="10766" max="10997" width="9" style="2" customWidth="1"/>
    <col min="10998" max="10998" width="8" style="2" customWidth="1"/>
    <col min="10999" max="10999" width="3.625" style="2" customWidth="1"/>
    <col min="11000" max="11000" width="8.5" style="2" bestFit="1" customWidth="1"/>
    <col min="11001" max="11001" width="15.5" style="2" bestFit="1" customWidth="1"/>
    <col min="11002" max="11002" width="5.5" style="2" bestFit="1" customWidth="1"/>
    <col min="11003" max="11003" width="30.625" style="2" bestFit="1" customWidth="1"/>
    <col min="11004" max="11004" width="13.25" style="2" bestFit="1" customWidth="1"/>
    <col min="11005" max="11005" width="10.25" style="2" bestFit="1" customWidth="1"/>
    <col min="11006" max="11006" width="5.875" style="2" bestFit="1" customWidth="1"/>
    <col min="11007" max="11007" width="30" style="2" customWidth="1"/>
    <col min="11008" max="11008" width="13.25" style="2" bestFit="1" customWidth="1"/>
    <col min="11009" max="11009" width="8.5" style="2" bestFit="1" customWidth="1"/>
    <col min="11010" max="11010" width="4.125" style="2" bestFit="1" customWidth="1"/>
    <col min="11011" max="11011" width="22.625" style="2" customWidth="1"/>
    <col min="11012" max="11012" width="12.25" style="2" bestFit="1" customWidth="1"/>
    <col min="11013" max="11013" width="8.5" style="2" bestFit="1" customWidth="1"/>
    <col min="11014" max="11014" width="4.125" style="2" bestFit="1" customWidth="1"/>
    <col min="11015" max="11015" width="22.5" style="2" customWidth="1"/>
    <col min="11016" max="11017" width="10.25" style="2" bestFit="1" customWidth="1"/>
    <col min="11018" max="11018" width="5" style="2" bestFit="1" customWidth="1"/>
    <col min="11019" max="11019" width="22.75" style="2" customWidth="1"/>
    <col min="11020" max="11020" width="12" style="2" bestFit="1" customWidth="1"/>
    <col min="11021" max="11021" width="8.5" style="2" bestFit="1" customWidth="1"/>
    <col min="11022" max="11253" width="9" style="2" customWidth="1"/>
    <col min="11254" max="11254" width="8" style="2" customWidth="1"/>
    <col min="11255" max="11255" width="3.625" style="2" customWidth="1"/>
    <col min="11256" max="11256" width="8.5" style="2" bestFit="1" customWidth="1"/>
    <col min="11257" max="11257" width="15.5" style="2" bestFit="1" customWidth="1"/>
    <col min="11258" max="11258" width="5.5" style="2" bestFit="1" customWidth="1"/>
    <col min="11259" max="11259" width="30.625" style="2" bestFit="1" customWidth="1"/>
    <col min="11260" max="11260" width="13.25" style="2" bestFit="1" customWidth="1"/>
    <col min="11261" max="11261" width="10.25" style="2" bestFit="1" customWidth="1"/>
    <col min="11262" max="11262" width="5.875" style="2" bestFit="1" customWidth="1"/>
    <col min="11263" max="11263" width="30" style="2" customWidth="1"/>
    <col min="11264" max="11264" width="13.25" style="2" bestFit="1" customWidth="1"/>
    <col min="11265" max="11265" width="8.5" style="2" bestFit="1" customWidth="1"/>
    <col min="11266" max="11266" width="4.125" style="2" bestFit="1" customWidth="1"/>
    <col min="11267" max="11267" width="22.625" style="2" customWidth="1"/>
    <col min="11268" max="11268" width="12.25" style="2" bestFit="1" customWidth="1"/>
    <col min="11269" max="11269" width="8.5" style="2" bestFit="1" customWidth="1"/>
    <col min="11270" max="11270" width="4.125" style="2" bestFit="1" customWidth="1"/>
    <col min="11271" max="11271" width="22.5" style="2" customWidth="1"/>
    <col min="11272" max="11273" width="10.25" style="2" bestFit="1" customWidth="1"/>
    <col min="11274" max="11274" width="5" style="2" bestFit="1" customWidth="1"/>
    <col min="11275" max="11275" width="22.75" style="2" customWidth="1"/>
    <col min="11276" max="11276" width="12" style="2" bestFit="1" customWidth="1"/>
    <col min="11277" max="11277" width="8.5" style="2" bestFit="1" customWidth="1"/>
    <col min="11278" max="11509" width="9" style="2" customWidth="1"/>
    <col min="11510" max="11510" width="8" style="2" customWidth="1"/>
    <col min="11511" max="11511" width="3.625" style="2" customWidth="1"/>
    <col min="11512" max="11512" width="8.5" style="2" bestFit="1" customWidth="1"/>
    <col min="11513" max="11513" width="15.5" style="2" bestFit="1" customWidth="1"/>
    <col min="11514" max="11514" width="5.5" style="2" bestFit="1" customWidth="1"/>
    <col min="11515" max="11515" width="30.625" style="2" bestFit="1" customWidth="1"/>
    <col min="11516" max="11516" width="13.25" style="2" bestFit="1" customWidth="1"/>
    <col min="11517" max="11517" width="10.25" style="2" bestFit="1" customWidth="1"/>
    <col min="11518" max="11518" width="5.875" style="2" bestFit="1" customWidth="1"/>
    <col min="11519" max="11519" width="30" style="2" customWidth="1"/>
    <col min="11520" max="11520" width="13.25" style="2" bestFit="1" customWidth="1"/>
    <col min="11521" max="11521" width="8.5" style="2" bestFit="1" customWidth="1"/>
    <col min="11522" max="11522" width="4.125" style="2" bestFit="1" customWidth="1"/>
    <col min="11523" max="11523" width="22.625" style="2" customWidth="1"/>
    <col min="11524" max="11524" width="12.25" style="2" bestFit="1" customWidth="1"/>
    <col min="11525" max="11525" width="8.5" style="2" bestFit="1" customWidth="1"/>
    <col min="11526" max="11526" width="4.125" style="2" bestFit="1" customWidth="1"/>
    <col min="11527" max="11527" width="22.5" style="2" customWidth="1"/>
    <col min="11528" max="11529" width="10.25" style="2" bestFit="1" customWidth="1"/>
    <col min="11530" max="11530" width="5" style="2" bestFit="1" customWidth="1"/>
    <col min="11531" max="11531" width="22.75" style="2" customWidth="1"/>
    <col min="11532" max="11532" width="12" style="2" bestFit="1" customWidth="1"/>
    <col min="11533" max="11533" width="8.5" style="2" bestFit="1" customWidth="1"/>
    <col min="11534" max="11765" width="9" style="2" customWidth="1"/>
    <col min="11766" max="11766" width="8" style="2" customWidth="1"/>
    <col min="11767" max="11767" width="3.625" style="2" customWidth="1"/>
    <col min="11768" max="11768" width="8.5" style="2" bestFit="1" customWidth="1"/>
    <col min="11769" max="11769" width="15.5" style="2" bestFit="1" customWidth="1"/>
    <col min="11770" max="11770" width="5.5" style="2" bestFit="1" customWidth="1"/>
    <col min="11771" max="11771" width="30.625" style="2" bestFit="1" customWidth="1"/>
    <col min="11772" max="11772" width="13.25" style="2" bestFit="1" customWidth="1"/>
    <col min="11773" max="11773" width="10.25" style="2" bestFit="1" customWidth="1"/>
    <col min="11774" max="11774" width="5.875" style="2" bestFit="1" customWidth="1"/>
    <col min="11775" max="11775" width="30" style="2" customWidth="1"/>
    <col min="11776" max="11776" width="13.25" style="2" bestFit="1" customWidth="1"/>
    <col min="11777" max="11777" width="8.5" style="2" bestFit="1" customWidth="1"/>
    <col min="11778" max="11778" width="4.125" style="2" bestFit="1" customWidth="1"/>
    <col min="11779" max="11779" width="22.625" style="2" customWidth="1"/>
    <col min="11780" max="11780" width="12.25" style="2" bestFit="1" customWidth="1"/>
    <col min="11781" max="11781" width="8.5" style="2" bestFit="1" customWidth="1"/>
    <col min="11782" max="11782" width="4.125" style="2" bestFit="1" customWidth="1"/>
    <col min="11783" max="11783" width="22.5" style="2" customWidth="1"/>
    <col min="11784" max="11785" width="10.25" style="2" bestFit="1" customWidth="1"/>
    <col min="11786" max="11786" width="5" style="2" bestFit="1" customWidth="1"/>
    <col min="11787" max="11787" width="22.75" style="2" customWidth="1"/>
    <col min="11788" max="11788" width="12" style="2" bestFit="1" customWidth="1"/>
    <col min="11789" max="11789" width="8.5" style="2" bestFit="1" customWidth="1"/>
    <col min="11790" max="12021" width="9" style="2" customWidth="1"/>
    <col min="12022" max="12022" width="8" style="2" customWidth="1"/>
    <col min="12023" max="12023" width="3.625" style="2" customWidth="1"/>
    <col min="12024" max="12024" width="8.5" style="2" bestFit="1" customWidth="1"/>
    <col min="12025" max="12025" width="15.5" style="2" bestFit="1" customWidth="1"/>
    <col min="12026" max="12026" width="5.5" style="2" bestFit="1" customWidth="1"/>
    <col min="12027" max="12027" width="30.625" style="2" bestFit="1" customWidth="1"/>
    <col min="12028" max="12028" width="13.25" style="2" bestFit="1" customWidth="1"/>
    <col min="12029" max="12029" width="10.25" style="2" bestFit="1" customWidth="1"/>
    <col min="12030" max="12030" width="5.875" style="2" bestFit="1" customWidth="1"/>
    <col min="12031" max="12031" width="30" style="2" customWidth="1"/>
    <col min="12032" max="12032" width="13.25" style="2" bestFit="1" customWidth="1"/>
    <col min="12033" max="12033" width="8.5" style="2" bestFit="1" customWidth="1"/>
    <col min="12034" max="12034" width="4.125" style="2" bestFit="1" customWidth="1"/>
    <col min="12035" max="12035" width="22.625" style="2" customWidth="1"/>
    <col min="12036" max="12036" width="12.25" style="2" bestFit="1" customWidth="1"/>
    <col min="12037" max="12037" width="8.5" style="2" bestFit="1" customWidth="1"/>
    <col min="12038" max="12038" width="4.125" style="2" bestFit="1" customWidth="1"/>
    <col min="12039" max="12039" width="22.5" style="2" customWidth="1"/>
    <col min="12040" max="12041" width="10.25" style="2" bestFit="1" customWidth="1"/>
    <col min="12042" max="12042" width="5" style="2" bestFit="1" customWidth="1"/>
    <col min="12043" max="12043" width="22.75" style="2" customWidth="1"/>
    <col min="12044" max="12044" width="12" style="2" bestFit="1" customWidth="1"/>
    <col min="12045" max="12045" width="8.5" style="2" bestFit="1" customWidth="1"/>
    <col min="12046" max="12277" width="9" style="2" customWidth="1"/>
    <col min="12278" max="12278" width="8" style="2" customWidth="1"/>
    <col min="12279" max="12279" width="3.625" style="2" customWidth="1"/>
    <col min="12280" max="12280" width="8.5" style="2" bestFit="1" customWidth="1"/>
    <col min="12281" max="12281" width="15.5" style="2" bestFit="1" customWidth="1"/>
    <col min="12282" max="12282" width="5.5" style="2" bestFit="1" customWidth="1"/>
    <col min="12283" max="12283" width="30.625" style="2" bestFit="1" customWidth="1"/>
    <col min="12284" max="12284" width="13.25" style="2" bestFit="1" customWidth="1"/>
    <col min="12285" max="12285" width="10.25" style="2" bestFit="1" customWidth="1"/>
    <col min="12286" max="12286" width="5.875" style="2" bestFit="1" customWidth="1"/>
    <col min="12287" max="12287" width="30" style="2" customWidth="1"/>
    <col min="12288" max="12288" width="13.25" style="2" bestFit="1" customWidth="1"/>
    <col min="12289" max="12289" width="8.5" style="2" bestFit="1" customWidth="1"/>
    <col min="12290" max="12290" width="4.125" style="2" bestFit="1" customWidth="1"/>
    <col min="12291" max="12291" width="22.625" style="2" customWidth="1"/>
    <col min="12292" max="12292" width="12.25" style="2" bestFit="1" customWidth="1"/>
    <col min="12293" max="12293" width="8.5" style="2" bestFit="1" customWidth="1"/>
    <col min="12294" max="12294" width="4.125" style="2" bestFit="1" customWidth="1"/>
    <col min="12295" max="12295" width="22.5" style="2" customWidth="1"/>
    <col min="12296" max="12297" width="10.25" style="2" bestFit="1" customWidth="1"/>
    <col min="12298" max="12298" width="5" style="2" bestFit="1" customWidth="1"/>
    <col min="12299" max="12299" width="22.75" style="2" customWidth="1"/>
    <col min="12300" max="12300" width="12" style="2" bestFit="1" customWidth="1"/>
    <col min="12301" max="12301" width="8.5" style="2" bestFit="1" customWidth="1"/>
    <col min="12302" max="12533" width="9" style="2" customWidth="1"/>
    <col min="12534" max="12534" width="8" style="2" customWidth="1"/>
    <col min="12535" max="12535" width="3.625" style="2" customWidth="1"/>
    <col min="12536" max="12536" width="8.5" style="2" bestFit="1" customWidth="1"/>
    <col min="12537" max="12537" width="15.5" style="2" bestFit="1" customWidth="1"/>
    <col min="12538" max="12538" width="5.5" style="2" bestFit="1" customWidth="1"/>
    <col min="12539" max="12539" width="30.625" style="2" bestFit="1" customWidth="1"/>
    <col min="12540" max="12540" width="13.25" style="2" bestFit="1" customWidth="1"/>
    <col min="12541" max="12541" width="10.25" style="2" bestFit="1" customWidth="1"/>
    <col min="12542" max="12542" width="5.875" style="2" bestFit="1" customWidth="1"/>
    <col min="12543" max="12543" width="30" style="2" customWidth="1"/>
    <col min="12544" max="12544" width="13.25" style="2" bestFit="1" customWidth="1"/>
    <col min="12545" max="12545" width="8.5" style="2" bestFit="1" customWidth="1"/>
    <col min="12546" max="12546" width="4.125" style="2" bestFit="1" customWidth="1"/>
    <col min="12547" max="12547" width="22.625" style="2" customWidth="1"/>
    <col min="12548" max="12548" width="12.25" style="2" bestFit="1" customWidth="1"/>
    <col min="12549" max="12549" width="8.5" style="2" bestFit="1" customWidth="1"/>
    <col min="12550" max="12550" width="4.125" style="2" bestFit="1" customWidth="1"/>
    <col min="12551" max="12551" width="22.5" style="2" customWidth="1"/>
    <col min="12552" max="12553" width="10.25" style="2" bestFit="1" customWidth="1"/>
    <col min="12554" max="12554" width="5" style="2" bestFit="1" customWidth="1"/>
    <col min="12555" max="12555" width="22.75" style="2" customWidth="1"/>
    <col min="12556" max="12556" width="12" style="2" bestFit="1" customWidth="1"/>
    <col min="12557" max="12557" width="8.5" style="2" bestFit="1" customWidth="1"/>
    <col min="12558" max="12789" width="9" style="2" customWidth="1"/>
    <col min="12790" max="12790" width="8" style="2" customWidth="1"/>
    <col min="12791" max="12791" width="3.625" style="2" customWidth="1"/>
    <col min="12792" max="12792" width="8.5" style="2" bestFit="1" customWidth="1"/>
    <col min="12793" max="12793" width="15.5" style="2" bestFit="1" customWidth="1"/>
    <col min="12794" max="12794" width="5.5" style="2" bestFit="1" customWidth="1"/>
    <col min="12795" max="12795" width="30.625" style="2" bestFit="1" customWidth="1"/>
    <col min="12796" max="12796" width="13.25" style="2" bestFit="1" customWidth="1"/>
    <col min="12797" max="12797" width="10.25" style="2" bestFit="1" customWidth="1"/>
    <col min="12798" max="12798" width="5.875" style="2" bestFit="1" customWidth="1"/>
    <col min="12799" max="12799" width="30" style="2" customWidth="1"/>
    <col min="12800" max="12800" width="13.25" style="2" bestFit="1" customWidth="1"/>
    <col min="12801" max="12801" width="8.5" style="2" bestFit="1" customWidth="1"/>
    <col min="12802" max="12802" width="4.125" style="2" bestFit="1" customWidth="1"/>
    <col min="12803" max="12803" width="22.625" style="2" customWidth="1"/>
    <col min="12804" max="12804" width="12.25" style="2" bestFit="1" customWidth="1"/>
    <col min="12805" max="12805" width="8.5" style="2" bestFit="1" customWidth="1"/>
    <col min="12806" max="12806" width="4.125" style="2" bestFit="1" customWidth="1"/>
    <col min="12807" max="12807" width="22.5" style="2" customWidth="1"/>
    <col min="12808" max="12809" width="10.25" style="2" bestFit="1" customWidth="1"/>
    <col min="12810" max="12810" width="5" style="2" bestFit="1" customWidth="1"/>
    <col min="12811" max="12811" width="22.75" style="2" customWidth="1"/>
    <col min="12812" max="12812" width="12" style="2" bestFit="1" customWidth="1"/>
    <col min="12813" max="12813" width="8.5" style="2" bestFit="1" customWidth="1"/>
    <col min="12814" max="13045" width="9" style="2" customWidth="1"/>
    <col min="13046" max="13046" width="8" style="2" customWidth="1"/>
    <col min="13047" max="13047" width="3.625" style="2" customWidth="1"/>
    <col min="13048" max="13048" width="8.5" style="2" bestFit="1" customWidth="1"/>
    <col min="13049" max="13049" width="15.5" style="2" bestFit="1" customWidth="1"/>
    <col min="13050" max="13050" width="5.5" style="2" bestFit="1" customWidth="1"/>
    <col min="13051" max="13051" width="30.625" style="2" bestFit="1" customWidth="1"/>
    <col min="13052" max="13052" width="13.25" style="2" bestFit="1" customWidth="1"/>
    <col min="13053" max="13053" width="10.25" style="2" bestFit="1" customWidth="1"/>
    <col min="13054" max="13054" width="5.875" style="2" bestFit="1" customWidth="1"/>
    <col min="13055" max="13055" width="30" style="2" customWidth="1"/>
    <col min="13056" max="13056" width="13.25" style="2" bestFit="1" customWidth="1"/>
    <col min="13057" max="13057" width="8.5" style="2" bestFit="1" customWidth="1"/>
    <col min="13058" max="13058" width="4.125" style="2" bestFit="1" customWidth="1"/>
    <col min="13059" max="13059" width="22.625" style="2" customWidth="1"/>
    <col min="13060" max="13060" width="12.25" style="2" bestFit="1" customWidth="1"/>
    <col min="13061" max="13061" width="8.5" style="2" bestFit="1" customWidth="1"/>
    <col min="13062" max="13062" width="4.125" style="2" bestFit="1" customWidth="1"/>
    <col min="13063" max="13063" width="22.5" style="2" customWidth="1"/>
    <col min="13064" max="13065" width="10.25" style="2" bestFit="1" customWidth="1"/>
    <col min="13066" max="13066" width="5" style="2" bestFit="1" customWidth="1"/>
    <col min="13067" max="13067" width="22.75" style="2" customWidth="1"/>
    <col min="13068" max="13068" width="12" style="2" bestFit="1" customWidth="1"/>
    <col min="13069" max="13069" width="8.5" style="2" bestFit="1" customWidth="1"/>
    <col min="13070" max="13301" width="9" style="2" customWidth="1"/>
    <col min="13302" max="13302" width="8" style="2" customWidth="1"/>
    <col min="13303" max="13303" width="3.625" style="2" customWidth="1"/>
    <col min="13304" max="13304" width="8.5" style="2" bestFit="1" customWidth="1"/>
    <col min="13305" max="13305" width="15.5" style="2" bestFit="1" customWidth="1"/>
    <col min="13306" max="13306" width="5.5" style="2" bestFit="1" customWidth="1"/>
    <col min="13307" max="13307" width="30.625" style="2" bestFit="1" customWidth="1"/>
    <col min="13308" max="13308" width="13.25" style="2" bestFit="1" customWidth="1"/>
    <col min="13309" max="13309" width="10.25" style="2" bestFit="1" customWidth="1"/>
    <col min="13310" max="13310" width="5.875" style="2" bestFit="1" customWidth="1"/>
    <col min="13311" max="13311" width="30" style="2" customWidth="1"/>
    <col min="13312" max="13312" width="13.25" style="2" bestFit="1" customWidth="1"/>
    <col min="13313" max="13313" width="8.5" style="2" bestFit="1" customWidth="1"/>
    <col min="13314" max="13314" width="4.125" style="2" bestFit="1" customWidth="1"/>
    <col min="13315" max="13315" width="22.625" style="2" customWidth="1"/>
    <col min="13316" max="13316" width="12.25" style="2" bestFit="1" customWidth="1"/>
    <col min="13317" max="13317" width="8.5" style="2" bestFit="1" customWidth="1"/>
    <col min="13318" max="13318" width="4.125" style="2" bestFit="1" customWidth="1"/>
    <col min="13319" max="13319" width="22.5" style="2" customWidth="1"/>
    <col min="13320" max="13321" width="10.25" style="2" bestFit="1" customWidth="1"/>
    <col min="13322" max="13322" width="5" style="2" bestFit="1" customWidth="1"/>
    <col min="13323" max="13323" width="22.75" style="2" customWidth="1"/>
    <col min="13324" max="13324" width="12" style="2" bestFit="1" customWidth="1"/>
    <col min="13325" max="13325" width="8.5" style="2" bestFit="1" customWidth="1"/>
    <col min="13326" max="13557" width="9" style="2" customWidth="1"/>
    <col min="13558" max="13558" width="8" style="2" customWidth="1"/>
    <col min="13559" max="13559" width="3.625" style="2" customWidth="1"/>
    <col min="13560" max="13560" width="8.5" style="2" bestFit="1" customWidth="1"/>
    <col min="13561" max="13561" width="15.5" style="2" bestFit="1" customWidth="1"/>
    <col min="13562" max="13562" width="5.5" style="2" bestFit="1" customWidth="1"/>
    <col min="13563" max="13563" width="30.625" style="2" bestFit="1" customWidth="1"/>
    <col min="13564" max="13564" width="13.25" style="2" bestFit="1" customWidth="1"/>
    <col min="13565" max="13565" width="10.25" style="2" bestFit="1" customWidth="1"/>
    <col min="13566" max="13566" width="5.875" style="2" bestFit="1" customWidth="1"/>
    <col min="13567" max="13567" width="30" style="2" customWidth="1"/>
    <col min="13568" max="13568" width="13.25" style="2" bestFit="1" customWidth="1"/>
    <col min="13569" max="13569" width="8.5" style="2" bestFit="1" customWidth="1"/>
    <col min="13570" max="13570" width="4.125" style="2" bestFit="1" customWidth="1"/>
    <col min="13571" max="13571" width="22.625" style="2" customWidth="1"/>
    <col min="13572" max="13572" width="12.25" style="2" bestFit="1" customWidth="1"/>
    <col min="13573" max="13573" width="8.5" style="2" bestFit="1" customWidth="1"/>
    <col min="13574" max="13574" width="4.125" style="2" bestFit="1" customWidth="1"/>
    <col min="13575" max="13575" width="22.5" style="2" customWidth="1"/>
    <col min="13576" max="13577" width="10.25" style="2" bestFit="1" customWidth="1"/>
    <col min="13578" max="13578" width="5" style="2" bestFit="1" customWidth="1"/>
    <col min="13579" max="13579" width="22.75" style="2" customWidth="1"/>
    <col min="13580" max="13580" width="12" style="2" bestFit="1" customWidth="1"/>
    <col min="13581" max="13581" width="8.5" style="2" bestFit="1" customWidth="1"/>
    <col min="13582" max="13813" width="9" style="2" customWidth="1"/>
    <col min="13814" max="13814" width="8" style="2" customWidth="1"/>
    <col min="13815" max="13815" width="3.625" style="2" customWidth="1"/>
    <col min="13816" max="13816" width="8.5" style="2" bestFit="1" customWidth="1"/>
    <col min="13817" max="13817" width="15.5" style="2" bestFit="1" customWidth="1"/>
    <col min="13818" max="13818" width="5.5" style="2" bestFit="1" customWidth="1"/>
    <col min="13819" max="13819" width="30.625" style="2" bestFit="1" customWidth="1"/>
    <col min="13820" max="13820" width="13.25" style="2" bestFit="1" customWidth="1"/>
    <col min="13821" max="13821" width="10.25" style="2" bestFit="1" customWidth="1"/>
    <col min="13822" max="13822" width="5.875" style="2" bestFit="1" customWidth="1"/>
    <col min="13823" max="13823" width="30" style="2" customWidth="1"/>
    <col min="13824" max="13824" width="13.25" style="2" bestFit="1" customWidth="1"/>
    <col min="13825" max="13825" width="8.5" style="2" bestFit="1" customWidth="1"/>
    <col min="13826" max="13826" width="4.125" style="2" bestFit="1" customWidth="1"/>
    <col min="13827" max="13827" width="22.625" style="2" customWidth="1"/>
    <col min="13828" max="13828" width="12.25" style="2" bestFit="1" customWidth="1"/>
    <col min="13829" max="13829" width="8.5" style="2" bestFit="1" customWidth="1"/>
    <col min="13830" max="13830" width="4.125" style="2" bestFit="1" customWidth="1"/>
    <col min="13831" max="13831" width="22.5" style="2" customWidth="1"/>
    <col min="13832" max="13833" width="10.25" style="2" bestFit="1" customWidth="1"/>
    <col min="13834" max="13834" width="5" style="2" bestFit="1" customWidth="1"/>
    <col min="13835" max="13835" width="22.75" style="2" customWidth="1"/>
    <col min="13836" max="13836" width="12" style="2" bestFit="1" customWidth="1"/>
    <col min="13837" max="13837" width="8.5" style="2" bestFit="1" customWidth="1"/>
    <col min="13838" max="14069" width="9" style="2" customWidth="1"/>
    <col min="14070" max="14070" width="8" style="2" customWidth="1"/>
    <col min="14071" max="14071" width="3.625" style="2" customWidth="1"/>
    <col min="14072" max="14072" width="8.5" style="2" bestFit="1" customWidth="1"/>
    <col min="14073" max="14073" width="15.5" style="2" bestFit="1" customWidth="1"/>
    <col min="14074" max="14074" width="5.5" style="2" bestFit="1" customWidth="1"/>
    <col min="14075" max="14075" width="30.625" style="2" bestFit="1" customWidth="1"/>
    <col min="14076" max="14076" width="13.25" style="2" bestFit="1" customWidth="1"/>
    <col min="14077" max="14077" width="10.25" style="2" bestFit="1" customWidth="1"/>
    <col min="14078" max="14078" width="5.875" style="2" bestFit="1" customWidth="1"/>
    <col min="14079" max="14079" width="30" style="2" customWidth="1"/>
    <col min="14080" max="14080" width="13.25" style="2" bestFit="1" customWidth="1"/>
    <col min="14081" max="14081" width="8.5" style="2" bestFit="1" customWidth="1"/>
    <col min="14082" max="14082" width="4.125" style="2" bestFit="1" customWidth="1"/>
    <col min="14083" max="14083" width="22.625" style="2" customWidth="1"/>
    <col min="14084" max="14084" width="12.25" style="2" bestFit="1" customWidth="1"/>
    <col min="14085" max="14085" width="8.5" style="2" bestFit="1" customWidth="1"/>
    <col min="14086" max="14086" width="4.125" style="2" bestFit="1" customWidth="1"/>
    <col min="14087" max="14087" width="22.5" style="2" customWidth="1"/>
    <col min="14088" max="14089" width="10.25" style="2" bestFit="1" customWidth="1"/>
    <col min="14090" max="14090" width="5" style="2" bestFit="1" customWidth="1"/>
    <col min="14091" max="14091" width="22.75" style="2" customWidth="1"/>
    <col min="14092" max="14092" width="12" style="2" bestFit="1" customWidth="1"/>
    <col min="14093" max="14093" width="8.5" style="2" bestFit="1" customWidth="1"/>
    <col min="14094" max="14325" width="9" style="2" customWidth="1"/>
    <col min="14326" max="14326" width="8" style="2" customWidth="1"/>
    <col min="14327" max="14327" width="3.625" style="2" customWidth="1"/>
    <col min="14328" max="14328" width="8.5" style="2" bestFit="1" customWidth="1"/>
    <col min="14329" max="14329" width="15.5" style="2" bestFit="1" customWidth="1"/>
    <col min="14330" max="14330" width="5.5" style="2" bestFit="1" customWidth="1"/>
    <col min="14331" max="14331" width="30.625" style="2" bestFit="1" customWidth="1"/>
    <col min="14332" max="14332" width="13.25" style="2" bestFit="1" customWidth="1"/>
    <col min="14333" max="14333" width="10.25" style="2" bestFit="1" customWidth="1"/>
    <col min="14334" max="14334" width="5.875" style="2" bestFit="1" customWidth="1"/>
    <col min="14335" max="14335" width="30" style="2" customWidth="1"/>
    <col min="14336" max="14336" width="13.25" style="2" bestFit="1" customWidth="1"/>
    <col min="14337" max="14337" width="8.5" style="2" bestFit="1" customWidth="1"/>
    <col min="14338" max="14338" width="4.125" style="2" bestFit="1" customWidth="1"/>
    <col min="14339" max="14339" width="22.625" style="2" customWidth="1"/>
    <col min="14340" max="14340" width="12.25" style="2" bestFit="1" customWidth="1"/>
    <col min="14341" max="14341" width="8.5" style="2" bestFit="1" customWidth="1"/>
    <col min="14342" max="14342" width="4.125" style="2" bestFit="1" customWidth="1"/>
    <col min="14343" max="14343" width="22.5" style="2" customWidth="1"/>
    <col min="14344" max="14345" width="10.25" style="2" bestFit="1" customWidth="1"/>
    <col min="14346" max="14346" width="5" style="2" bestFit="1" customWidth="1"/>
    <col min="14347" max="14347" width="22.75" style="2" customWidth="1"/>
    <col min="14348" max="14348" width="12" style="2" bestFit="1" customWidth="1"/>
    <col min="14349" max="14349" width="8.5" style="2" bestFit="1" customWidth="1"/>
    <col min="14350" max="14581" width="9" style="2" customWidth="1"/>
    <col min="14582" max="14582" width="8" style="2" customWidth="1"/>
    <col min="14583" max="14583" width="3.625" style="2" customWidth="1"/>
    <col min="14584" max="14584" width="8.5" style="2" bestFit="1" customWidth="1"/>
    <col min="14585" max="14585" width="15.5" style="2" bestFit="1" customWidth="1"/>
    <col min="14586" max="14586" width="5.5" style="2" bestFit="1" customWidth="1"/>
    <col min="14587" max="14587" width="30.625" style="2" bestFit="1" customWidth="1"/>
    <col min="14588" max="14588" width="13.25" style="2" bestFit="1" customWidth="1"/>
    <col min="14589" max="14589" width="10.25" style="2" bestFit="1" customWidth="1"/>
    <col min="14590" max="14590" width="5.875" style="2" bestFit="1" customWidth="1"/>
    <col min="14591" max="14591" width="30" style="2" customWidth="1"/>
    <col min="14592" max="14592" width="13.25" style="2" bestFit="1" customWidth="1"/>
    <col min="14593" max="14593" width="8.5" style="2" bestFit="1" customWidth="1"/>
    <col min="14594" max="14594" width="4.125" style="2" bestFit="1" customWidth="1"/>
    <col min="14595" max="14595" width="22.625" style="2" customWidth="1"/>
    <col min="14596" max="14596" width="12.25" style="2" bestFit="1" customWidth="1"/>
    <col min="14597" max="14597" width="8.5" style="2" bestFit="1" customWidth="1"/>
    <col min="14598" max="14598" width="4.125" style="2" bestFit="1" customWidth="1"/>
    <col min="14599" max="14599" width="22.5" style="2" customWidth="1"/>
    <col min="14600" max="14601" width="10.25" style="2" bestFit="1" customWidth="1"/>
    <col min="14602" max="14602" width="5" style="2" bestFit="1" customWidth="1"/>
    <col min="14603" max="14603" width="22.75" style="2" customWidth="1"/>
    <col min="14604" max="14604" width="12" style="2" bestFit="1" customWidth="1"/>
    <col min="14605" max="14605" width="8.5" style="2" bestFit="1" customWidth="1"/>
    <col min="14606" max="14837" width="9" style="2" customWidth="1"/>
    <col min="14838" max="14838" width="8" style="2" customWidth="1"/>
    <col min="14839" max="14839" width="3.625" style="2" customWidth="1"/>
    <col min="14840" max="14840" width="8.5" style="2" bestFit="1" customWidth="1"/>
    <col min="14841" max="14841" width="15.5" style="2" bestFit="1" customWidth="1"/>
    <col min="14842" max="14842" width="5.5" style="2" bestFit="1" customWidth="1"/>
    <col min="14843" max="14843" width="30.625" style="2" bestFit="1" customWidth="1"/>
    <col min="14844" max="14844" width="13.25" style="2" bestFit="1" customWidth="1"/>
    <col min="14845" max="14845" width="10.25" style="2" bestFit="1" customWidth="1"/>
    <col min="14846" max="14846" width="5.875" style="2" bestFit="1" customWidth="1"/>
    <col min="14847" max="14847" width="30" style="2" customWidth="1"/>
    <col min="14848" max="14848" width="13.25" style="2" bestFit="1" customWidth="1"/>
    <col min="14849" max="14849" width="8.5" style="2" bestFit="1" customWidth="1"/>
    <col min="14850" max="14850" width="4.125" style="2" bestFit="1" customWidth="1"/>
    <col min="14851" max="14851" width="22.625" style="2" customWidth="1"/>
    <col min="14852" max="14852" width="12.25" style="2" bestFit="1" customWidth="1"/>
    <col min="14853" max="14853" width="8.5" style="2" bestFit="1" customWidth="1"/>
    <col min="14854" max="14854" width="4.125" style="2" bestFit="1" customWidth="1"/>
    <col min="14855" max="14855" width="22.5" style="2" customWidth="1"/>
    <col min="14856" max="14857" width="10.25" style="2" bestFit="1" customWidth="1"/>
    <col min="14858" max="14858" width="5" style="2" bestFit="1" customWidth="1"/>
    <col min="14859" max="14859" width="22.75" style="2" customWidth="1"/>
    <col min="14860" max="14860" width="12" style="2" bestFit="1" customWidth="1"/>
    <col min="14861" max="14861" width="8.5" style="2" bestFit="1" customWidth="1"/>
    <col min="14862" max="15093" width="9" style="2" customWidth="1"/>
    <col min="15094" max="15094" width="8" style="2" customWidth="1"/>
    <col min="15095" max="15095" width="3.625" style="2" customWidth="1"/>
    <col min="15096" max="15096" width="8.5" style="2" bestFit="1" customWidth="1"/>
    <col min="15097" max="15097" width="15.5" style="2" bestFit="1" customWidth="1"/>
    <col min="15098" max="15098" width="5.5" style="2" bestFit="1" customWidth="1"/>
    <col min="15099" max="15099" width="30.625" style="2" bestFit="1" customWidth="1"/>
    <col min="15100" max="15100" width="13.25" style="2" bestFit="1" customWidth="1"/>
    <col min="15101" max="15101" width="10.25" style="2" bestFit="1" customWidth="1"/>
    <col min="15102" max="15102" width="5.875" style="2" bestFit="1" customWidth="1"/>
    <col min="15103" max="15103" width="30" style="2" customWidth="1"/>
    <col min="15104" max="15104" width="13.25" style="2" bestFit="1" customWidth="1"/>
    <col min="15105" max="15105" width="8.5" style="2" bestFit="1" customWidth="1"/>
    <col min="15106" max="15106" width="4.125" style="2" bestFit="1" customWidth="1"/>
    <col min="15107" max="15107" width="22.625" style="2" customWidth="1"/>
    <col min="15108" max="15108" width="12.25" style="2" bestFit="1" customWidth="1"/>
    <col min="15109" max="15109" width="8.5" style="2" bestFit="1" customWidth="1"/>
    <col min="15110" max="15110" width="4.125" style="2" bestFit="1" customWidth="1"/>
    <col min="15111" max="15111" width="22.5" style="2" customWidth="1"/>
    <col min="15112" max="15113" width="10.25" style="2" bestFit="1" customWidth="1"/>
    <col min="15114" max="15114" width="5" style="2" bestFit="1" customWidth="1"/>
    <col min="15115" max="15115" width="22.75" style="2" customWidth="1"/>
    <col min="15116" max="15116" width="12" style="2" bestFit="1" customWidth="1"/>
    <col min="15117" max="15117" width="8.5" style="2" bestFit="1" customWidth="1"/>
    <col min="15118" max="15349" width="9" style="2" customWidth="1"/>
    <col min="15350" max="15350" width="8" style="2" customWidth="1"/>
    <col min="15351" max="15351" width="3.625" style="2" customWidth="1"/>
    <col min="15352" max="15352" width="8.5" style="2" bestFit="1" customWidth="1"/>
    <col min="15353" max="15353" width="15.5" style="2" bestFit="1" customWidth="1"/>
    <col min="15354" max="15354" width="5.5" style="2" bestFit="1" customWidth="1"/>
    <col min="15355" max="15355" width="30.625" style="2" bestFit="1" customWidth="1"/>
    <col min="15356" max="15356" width="13.25" style="2" bestFit="1" customWidth="1"/>
    <col min="15357" max="15357" width="10.25" style="2" bestFit="1" customWidth="1"/>
    <col min="15358" max="15358" width="5.875" style="2" bestFit="1" customWidth="1"/>
    <col min="15359" max="15359" width="30" style="2" customWidth="1"/>
    <col min="15360" max="15360" width="13.25" style="2" bestFit="1" customWidth="1"/>
    <col min="15361" max="15361" width="8.5" style="2" bestFit="1" customWidth="1"/>
    <col min="15362" max="15362" width="4.125" style="2" bestFit="1" customWidth="1"/>
    <col min="15363" max="15363" width="22.625" style="2" customWidth="1"/>
    <col min="15364" max="15364" width="12.25" style="2" bestFit="1" customWidth="1"/>
    <col min="15365" max="15365" width="8.5" style="2" bestFit="1" customWidth="1"/>
    <col min="15366" max="15366" width="4.125" style="2" bestFit="1" customWidth="1"/>
    <col min="15367" max="15367" width="22.5" style="2" customWidth="1"/>
    <col min="15368" max="15369" width="10.25" style="2" bestFit="1" customWidth="1"/>
    <col min="15370" max="15370" width="5" style="2" bestFit="1" customWidth="1"/>
    <col min="15371" max="15371" width="22.75" style="2" customWidth="1"/>
    <col min="15372" max="15372" width="12" style="2" bestFit="1" customWidth="1"/>
    <col min="15373" max="15373" width="8.5" style="2" bestFit="1" customWidth="1"/>
    <col min="15374" max="15605" width="9" style="2" customWidth="1"/>
    <col min="15606" max="15606" width="8" style="2" customWidth="1"/>
    <col min="15607" max="15607" width="3.625" style="2" customWidth="1"/>
    <col min="15608" max="15608" width="8.5" style="2" bestFit="1" customWidth="1"/>
    <col min="15609" max="15609" width="15.5" style="2" bestFit="1" customWidth="1"/>
    <col min="15610" max="15610" width="5.5" style="2" bestFit="1" customWidth="1"/>
    <col min="15611" max="15611" width="30.625" style="2" bestFit="1" customWidth="1"/>
    <col min="15612" max="15612" width="13.25" style="2" bestFit="1" customWidth="1"/>
    <col min="15613" max="15613" width="10.25" style="2" bestFit="1" customWidth="1"/>
    <col min="15614" max="15614" width="5.875" style="2" bestFit="1" customWidth="1"/>
    <col min="15615" max="15615" width="30" style="2" customWidth="1"/>
    <col min="15616" max="15616" width="13.25" style="2" bestFit="1" customWidth="1"/>
    <col min="15617" max="15617" width="8.5" style="2" bestFit="1" customWidth="1"/>
    <col min="15618" max="15618" width="4.125" style="2" bestFit="1" customWidth="1"/>
    <col min="15619" max="15619" width="22.625" style="2" customWidth="1"/>
    <col min="15620" max="15620" width="12.25" style="2" bestFit="1" customWidth="1"/>
    <col min="15621" max="15621" width="8.5" style="2" bestFit="1" customWidth="1"/>
    <col min="15622" max="15622" width="4.125" style="2" bestFit="1" customWidth="1"/>
    <col min="15623" max="15623" width="22.5" style="2" customWidth="1"/>
    <col min="15624" max="15625" width="10.25" style="2" bestFit="1" customWidth="1"/>
    <col min="15626" max="15626" width="5" style="2" bestFit="1" customWidth="1"/>
    <col min="15627" max="15627" width="22.75" style="2" customWidth="1"/>
    <col min="15628" max="15628" width="12" style="2" bestFit="1" customWidth="1"/>
    <col min="15629" max="15629" width="8.5" style="2" bestFit="1" customWidth="1"/>
    <col min="15630" max="15861" width="9" style="2" customWidth="1"/>
    <col min="15862" max="15862" width="8" style="2" customWidth="1"/>
    <col min="15863" max="15863" width="3.625" style="2" customWidth="1"/>
    <col min="15864" max="15864" width="8.5" style="2" bestFit="1" customWidth="1"/>
    <col min="15865" max="15865" width="15.5" style="2" bestFit="1" customWidth="1"/>
    <col min="15866" max="15866" width="5.5" style="2" bestFit="1" customWidth="1"/>
    <col min="15867" max="15867" width="30.625" style="2" bestFit="1" customWidth="1"/>
    <col min="15868" max="15868" width="13.25" style="2" bestFit="1" customWidth="1"/>
    <col min="15869" max="15869" width="10.25" style="2" bestFit="1" customWidth="1"/>
    <col min="15870" max="15870" width="5.875" style="2" bestFit="1" customWidth="1"/>
    <col min="15871" max="15871" width="30" style="2" customWidth="1"/>
    <col min="15872" max="15872" width="13.25" style="2" bestFit="1" customWidth="1"/>
    <col min="15873" max="15873" width="8.5" style="2" bestFit="1" customWidth="1"/>
    <col min="15874" max="15874" width="4.125" style="2" bestFit="1" customWidth="1"/>
    <col min="15875" max="15875" width="22.625" style="2" customWidth="1"/>
    <col min="15876" max="15876" width="12.25" style="2" bestFit="1" customWidth="1"/>
    <col min="15877" max="15877" width="8.5" style="2" bestFit="1" customWidth="1"/>
    <col min="15878" max="15878" width="4.125" style="2" bestFit="1" customWidth="1"/>
    <col min="15879" max="15879" width="22.5" style="2" customWidth="1"/>
    <col min="15880" max="15881" width="10.25" style="2" bestFit="1" customWidth="1"/>
    <col min="15882" max="15882" width="5" style="2" bestFit="1" customWidth="1"/>
    <col min="15883" max="15883" width="22.75" style="2" customWidth="1"/>
    <col min="15884" max="15884" width="12" style="2" bestFit="1" customWidth="1"/>
    <col min="15885" max="15885" width="8.5" style="2" bestFit="1" customWidth="1"/>
    <col min="15886" max="16117" width="9" style="2" customWidth="1"/>
    <col min="16118" max="16118" width="8" style="2" customWidth="1"/>
    <col min="16119" max="16119" width="3.625" style="2" customWidth="1"/>
    <col min="16120" max="16120" width="8.5" style="2" bestFit="1" customWidth="1"/>
    <col min="16121" max="16121" width="15.5" style="2" bestFit="1" customWidth="1"/>
    <col min="16122" max="16122" width="5.5" style="2" bestFit="1" customWidth="1"/>
    <col min="16123" max="16123" width="30.625" style="2" bestFit="1" customWidth="1"/>
    <col min="16124" max="16124" width="13.25" style="2" bestFit="1" customWidth="1"/>
    <col min="16125" max="16125" width="10.25" style="2" bestFit="1" customWidth="1"/>
    <col min="16126" max="16126" width="5.875" style="2" bestFit="1" customWidth="1"/>
    <col min="16127" max="16127" width="30" style="2" customWidth="1"/>
    <col min="16128" max="16128" width="13.25" style="2" bestFit="1" customWidth="1"/>
    <col min="16129" max="16129" width="8.5" style="2" bestFit="1" customWidth="1"/>
    <col min="16130" max="16130" width="4.125" style="2" bestFit="1" customWidth="1"/>
    <col min="16131" max="16131" width="22.625" style="2" customWidth="1"/>
    <col min="16132" max="16132" width="12.25" style="2" bestFit="1" customWidth="1"/>
    <col min="16133" max="16133" width="8.5" style="2" bestFit="1" customWidth="1"/>
    <col min="16134" max="16134" width="4.125" style="2" bestFit="1" customWidth="1"/>
    <col min="16135" max="16135" width="22.5" style="2" customWidth="1"/>
    <col min="16136" max="16137" width="10.25" style="2" bestFit="1" customWidth="1"/>
    <col min="16138" max="16138" width="5" style="2" bestFit="1" customWidth="1"/>
    <col min="16139" max="16139" width="22.75" style="2" customWidth="1"/>
    <col min="16140" max="16140" width="12" style="2" bestFit="1" customWidth="1"/>
    <col min="16141" max="16141" width="8.5" style="2" bestFit="1" customWidth="1"/>
    <col min="16142" max="16384" width="9" style="2" customWidth="1"/>
  </cols>
  <sheetData>
    <row r="1" spans="1:13" s="4" customFormat="1" ht="16.2">
      <c r="A1" s="136" t="s">
        <v>212</v>
      </c>
      <c r="B1" s="136"/>
      <c r="C1" s="136"/>
      <c r="D1" s="136"/>
      <c r="E1" s="136"/>
      <c r="K1" s="207"/>
      <c r="L1" s="207">
        <v>45244</v>
      </c>
      <c r="M1" s="219" t="s">
        <v>214</v>
      </c>
    </row>
    <row r="2" spans="1:13" ht="15.75" customHeight="1">
      <c r="A2" s="137"/>
      <c r="B2" s="152"/>
      <c r="C2" s="152"/>
      <c r="D2" s="152"/>
      <c r="E2" s="171"/>
      <c r="G2" s="101"/>
      <c r="I2" s="101"/>
      <c r="K2" s="101"/>
      <c r="L2" s="218"/>
      <c r="M2" s="220"/>
    </row>
    <row r="3" spans="1:13" ht="21.75" customHeight="1">
      <c r="A3" s="138" t="s">
        <v>11</v>
      </c>
      <c r="B3" s="153" t="s">
        <v>10</v>
      </c>
      <c r="C3" s="160"/>
      <c r="D3" s="153" t="s">
        <v>13</v>
      </c>
      <c r="E3" s="160"/>
      <c r="F3" s="92" t="s">
        <v>16</v>
      </c>
      <c r="G3" s="102"/>
      <c r="H3" s="19" t="s">
        <v>12</v>
      </c>
      <c r="I3" s="27"/>
      <c r="J3" s="92" t="s">
        <v>5</v>
      </c>
      <c r="K3" s="27"/>
      <c r="L3" s="92" t="s">
        <v>18</v>
      </c>
      <c r="M3" s="123"/>
    </row>
    <row r="4" spans="1:13" s="5" customFormat="1" ht="20.25" customHeight="1">
      <c r="A4" s="139"/>
      <c r="B4" s="20" t="s">
        <v>20</v>
      </c>
      <c r="C4" s="28" t="s">
        <v>22</v>
      </c>
      <c r="D4" s="20" t="s">
        <v>24</v>
      </c>
      <c r="E4" s="44" t="s">
        <v>25</v>
      </c>
      <c r="F4" s="93" t="s">
        <v>24</v>
      </c>
      <c r="G4" s="103" t="s">
        <v>25</v>
      </c>
      <c r="H4" s="20" t="s">
        <v>24</v>
      </c>
      <c r="I4" s="44" t="s">
        <v>25</v>
      </c>
      <c r="J4" s="93" t="s">
        <v>24</v>
      </c>
      <c r="K4" s="44" t="s">
        <v>25</v>
      </c>
      <c r="L4" s="93" t="s">
        <v>24</v>
      </c>
      <c r="M4" s="124" t="s">
        <v>25</v>
      </c>
    </row>
    <row r="5" spans="1:13" ht="15" customHeight="1">
      <c r="A5" s="139"/>
      <c r="B5" s="20"/>
      <c r="C5" s="29"/>
      <c r="D5" s="20"/>
      <c r="E5" s="45"/>
      <c r="F5" s="93"/>
      <c r="G5" s="104"/>
      <c r="H5" s="20"/>
      <c r="I5" s="45"/>
      <c r="J5" s="93"/>
      <c r="K5" s="45"/>
      <c r="L5" s="93"/>
      <c r="M5" s="125"/>
    </row>
    <row r="6" spans="1:13" ht="15" customHeight="1">
      <c r="A6" s="140"/>
      <c r="B6" s="21"/>
      <c r="C6" s="30" t="s">
        <v>32</v>
      </c>
      <c r="D6" s="21"/>
      <c r="E6" s="46" t="s">
        <v>32</v>
      </c>
      <c r="F6" s="94"/>
      <c r="G6" s="105" t="s">
        <v>32</v>
      </c>
      <c r="H6" s="21"/>
      <c r="I6" s="46" t="s">
        <v>32</v>
      </c>
      <c r="J6" s="94"/>
      <c r="K6" s="46" t="s">
        <v>32</v>
      </c>
      <c r="L6" s="94"/>
      <c r="M6" s="126" t="s">
        <v>32</v>
      </c>
    </row>
    <row r="7" spans="1:13" ht="14.1" customHeight="1">
      <c r="A7" s="141" t="s">
        <v>82</v>
      </c>
      <c r="B7" s="22">
        <f>D60+F60+H60+J60+L60</f>
        <v>111</v>
      </c>
      <c r="C7" s="31">
        <f>E60+G60+I60+K60+M60</f>
        <v>48868.8</v>
      </c>
      <c r="D7" s="37" t="s">
        <v>63</v>
      </c>
      <c r="E7" s="172">
        <v>450</v>
      </c>
      <c r="F7" s="97" t="s">
        <v>215</v>
      </c>
      <c r="G7" s="188">
        <v>329</v>
      </c>
      <c r="H7" s="37" t="s">
        <v>216</v>
      </c>
      <c r="I7" s="71">
        <v>409</v>
      </c>
      <c r="J7" s="205" t="s">
        <v>26</v>
      </c>
      <c r="K7" s="208">
        <v>2000</v>
      </c>
      <c r="L7" s="99" t="s">
        <v>218</v>
      </c>
      <c r="M7" s="221">
        <v>3228</v>
      </c>
    </row>
    <row r="8" spans="1:13" ht="14.1" customHeight="1">
      <c r="A8" s="142"/>
      <c r="B8" s="23"/>
      <c r="C8" s="32"/>
      <c r="D8" s="38" t="s">
        <v>94</v>
      </c>
      <c r="E8" s="173">
        <v>200</v>
      </c>
      <c r="F8" s="97" t="s">
        <v>219</v>
      </c>
      <c r="G8" s="188">
        <v>230</v>
      </c>
      <c r="H8" s="197" t="s">
        <v>220</v>
      </c>
      <c r="I8" s="72">
        <v>206</v>
      </c>
      <c r="J8" s="38" t="s">
        <v>171</v>
      </c>
      <c r="K8" s="209">
        <v>170</v>
      </c>
      <c r="L8" s="97" t="s">
        <v>221</v>
      </c>
      <c r="M8" s="222">
        <v>330</v>
      </c>
    </row>
    <row r="9" spans="1:13" ht="14.1" customHeight="1">
      <c r="A9" s="142"/>
      <c r="B9" s="23"/>
      <c r="C9" s="32"/>
      <c r="D9" s="38" t="s">
        <v>222</v>
      </c>
      <c r="E9" s="173">
        <v>200</v>
      </c>
      <c r="F9" s="97" t="s">
        <v>224</v>
      </c>
      <c r="G9" s="188">
        <v>309</v>
      </c>
      <c r="H9" s="38" t="s">
        <v>225</v>
      </c>
      <c r="I9" s="72">
        <v>146</v>
      </c>
      <c r="J9" s="38" t="s">
        <v>116</v>
      </c>
      <c r="K9" s="209">
        <v>46</v>
      </c>
      <c r="L9" s="97" t="s">
        <v>227</v>
      </c>
      <c r="M9" s="222">
        <v>197</v>
      </c>
    </row>
    <row r="10" spans="1:13" ht="14.1" customHeight="1">
      <c r="A10" s="142"/>
      <c r="B10" s="23"/>
      <c r="C10" s="32"/>
      <c r="D10" s="38" t="s">
        <v>228</v>
      </c>
      <c r="E10" s="173">
        <v>344</v>
      </c>
      <c r="F10" s="97" t="s">
        <v>117</v>
      </c>
      <c r="G10" s="188">
        <v>487.53</v>
      </c>
      <c r="H10" s="197" t="s">
        <v>230</v>
      </c>
      <c r="I10" s="199">
        <v>216</v>
      </c>
      <c r="J10" s="38" t="s">
        <v>28</v>
      </c>
      <c r="K10" s="209">
        <v>802</v>
      </c>
      <c r="L10" s="97" t="s">
        <v>183</v>
      </c>
      <c r="M10" s="222">
        <v>553</v>
      </c>
    </row>
    <row r="11" spans="1:13" ht="14.1" customHeight="1">
      <c r="A11" s="142"/>
      <c r="B11" s="23"/>
      <c r="C11" s="32"/>
      <c r="D11" s="38" t="s">
        <v>226</v>
      </c>
      <c r="E11" s="173">
        <v>226</v>
      </c>
      <c r="F11" s="97" t="s">
        <v>48</v>
      </c>
      <c r="G11" s="188">
        <v>117</v>
      </c>
      <c r="H11" s="40" t="s">
        <v>231</v>
      </c>
      <c r="I11" s="70">
        <v>129</v>
      </c>
      <c r="J11" s="38" t="s">
        <v>232</v>
      </c>
      <c r="K11" s="209">
        <v>247</v>
      </c>
      <c r="L11" s="97" t="s">
        <v>234</v>
      </c>
      <c r="M11" s="222">
        <v>3960</v>
      </c>
    </row>
    <row r="12" spans="1:13" ht="14.1" customHeight="1">
      <c r="A12" s="142"/>
      <c r="B12" s="23"/>
      <c r="C12" s="32"/>
      <c r="D12" s="38" t="s">
        <v>235</v>
      </c>
      <c r="E12" s="173">
        <v>300</v>
      </c>
      <c r="F12" s="97" t="s">
        <v>113</v>
      </c>
      <c r="G12" s="188">
        <v>438</v>
      </c>
      <c r="H12" s="40" t="s">
        <v>7</v>
      </c>
      <c r="I12" s="70">
        <v>231</v>
      </c>
      <c r="J12" s="38" t="s">
        <v>186</v>
      </c>
      <c r="K12" s="209">
        <v>2756</v>
      </c>
      <c r="L12" s="97"/>
      <c r="M12" s="222"/>
    </row>
    <row r="13" spans="1:13" ht="14.1" customHeight="1">
      <c r="A13" s="142"/>
      <c r="B13" s="23"/>
      <c r="C13" s="32"/>
      <c r="D13" s="38" t="s">
        <v>6</v>
      </c>
      <c r="E13" s="173">
        <v>200</v>
      </c>
      <c r="F13" s="97" t="s">
        <v>236</v>
      </c>
      <c r="G13" s="188">
        <v>125</v>
      </c>
      <c r="H13" s="40" t="s">
        <v>191</v>
      </c>
      <c r="I13" s="70">
        <v>137</v>
      </c>
      <c r="J13" s="38" t="s">
        <v>143</v>
      </c>
      <c r="K13" s="209">
        <v>147</v>
      </c>
      <c r="L13" s="96"/>
      <c r="M13" s="128"/>
    </row>
    <row r="14" spans="1:13" ht="14.1" customHeight="1">
      <c r="A14" s="142"/>
      <c r="B14" s="23"/>
      <c r="C14" s="32"/>
      <c r="D14" s="38" t="s">
        <v>237</v>
      </c>
      <c r="E14" s="173">
        <v>80</v>
      </c>
      <c r="F14" s="97" t="s">
        <v>198</v>
      </c>
      <c r="G14" s="188">
        <v>234</v>
      </c>
      <c r="H14" s="40" t="s">
        <v>238</v>
      </c>
      <c r="I14" s="70">
        <v>205</v>
      </c>
      <c r="J14" s="38" t="s">
        <v>239</v>
      </c>
      <c r="K14" s="209">
        <v>501</v>
      </c>
      <c r="L14" s="96"/>
      <c r="M14" s="128"/>
    </row>
    <row r="15" spans="1:13" ht="14.1" customHeight="1">
      <c r="A15" s="142"/>
      <c r="B15" s="23"/>
      <c r="C15" s="32"/>
      <c r="D15" s="38" t="s">
        <v>240</v>
      </c>
      <c r="E15" s="173">
        <v>354</v>
      </c>
      <c r="F15" s="97" t="s">
        <v>241</v>
      </c>
      <c r="G15" s="188">
        <v>412</v>
      </c>
      <c r="H15" s="40" t="s">
        <v>31</v>
      </c>
      <c r="I15" s="70">
        <v>260</v>
      </c>
      <c r="J15" s="38" t="s">
        <v>57</v>
      </c>
      <c r="K15" s="209">
        <v>92</v>
      </c>
      <c r="L15" s="96"/>
      <c r="M15" s="128"/>
    </row>
    <row r="16" spans="1:13" ht="14.1" customHeight="1">
      <c r="A16" s="142"/>
      <c r="B16" s="23"/>
      <c r="C16" s="32"/>
      <c r="D16" s="38" t="s">
        <v>242</v>
      </c>
      <c r="E16" s="173">
        <v>248</v>
      </c>
      <c r="F16" s="97" t="s">
        <v>244</v>
      </c>
      <c r="G16" s="188">
        <v>329.08</v>
      </c>
      <c r="H16" s="40" t="s">
        <v>245</v>
      </c>
      <c r="I16" s="70">
        <v>134</v>
      </c>
      <c r="J16" s="38" t="s">
        <v>246</v>
      </c>
      <c r="K16" s="209">
        <v>505</v>
      </c>
      <c r="L16" s="96"/>
      <c r="M16" s="128"/>
    </row>
    <row r="17" spans="1:13" ht="14.1" customHeight="1">
      <c r="A17" s="142"/>
      <c r="B17" s="23"/>
      <c r="C17" s="32"/>
      <c r="D17" s="38" t="s">
        <v>247</v>
      </c>
      <c r="E17" s="173">
        <v>233</v>
      </c>
      <c r="F17" s="97" t="s">
        <v>223</v>
      </c>
      <c r="G17" s="188">
        <v>218</v>
      </c>
      <c r="H17" s="40" t="s">
        <v>249</v>
      </c>
      <c r="I17" s="70">
        <v>1788</v>
      </c>
      <c r="J17" s="38" t="s">
        <v>251</v>
      </c>
      <c r="K17" s="209">
        <v>222</v>
      </c>
      <c r="L17" s="96"/>
      <c r="M17" s="128"/>
    </row>
    <row r="18" spans="1:13" ht="14.1" customHeight="1">
      <c r="A18" s="142"/>
      <c r="B18" s="23"/>
      <c r="C18" s="32"/>
      <c r="D18" s="38" t="s">
        <v>252</v>
      </c>
      <c r="E18" s="173">
        <v>720</v>
      </c>
      <c r="F18" s="97" t="s">
        <v>250</v>
      </c>
      <c r="G18" s="188">
        <v>423.73</v>
      </c>
      <c r="H18" s="40"/>
      <c r="I18" s="70"/>
      <c r="J18" s="38" t="s">
        <v>253</v>
      </c>
      <c r="K18" s="209">
        <v>190</v>
      </c>
      <c r="L18" s="96"/>
      <c r="M18" s="128"/>
    </row>
    <row r="19" spans="1:13" ht="14.1" customHeight="1">
      <c r="A19" s="142"/>
      <c r="B19" s="23"/>
      <c r="C19" s="32"/>
      <c r="D19" s="38" t="s">
        <v>59</v>
      </c>
      <c r="E19" s="173">
        <v>313</v>
      </c>
      <c r="F19" s="97" t="s">
        <v>255</v>
      </c>
      <c r="G19" s="188">
        <v>106</v>
      </c>
      <c r="H19" s="40"/>
      <c r="I19" s="70"/>
      <c r="J19" s="38" t="s">
        <v>256</v>
      </c>
      <c r="K19" s="209">
        <v>98.36</v>
      </c>
      <c r="L19" s="96"/>
      <c r="M19" s="128"/>
    </row>
    <row r="20" spans="1:13" ht="14.1" customHeight="1">
      <c r="A20" s="142"/>
      <c r="B20" s="23"/>
      <c r="C20" s="32"/>
      <c r="D20" s="38" t="s">
        <v>257</v>
      </c>
      <c r="E20" s="173">
        <v>284</v>
      </c>
      <c r="F20" s="97" t="s">
        <v>258</v>
      </c>
      <c r="G20" s="188">
        <v>215</v>
      </c>
      <c r="H20" s="40"/>
      <c r="I20" s="70"/>
      <c r="J20" s="38" t="s">
        <v>260</v>
      </c>
      <c r="K20" s="209">
        <v>952</v>
      </c>
      <c r="L20" s="96"/>
      <c r="M20" s="128"/>
    </row>
    <row r="21" spans="1:13" ht="14.1" customHeight="1">
      <c r="A21" s="142"/>
      <c r="B21" s="23"/>
      <c r="C21" s="32"/>
      <c r="D21" s="38" t="s">
        <v>261</v>
      </c>
      <c r="E21" s="173">
        <v>204</v>
      </c>
      <c r="F21" s="97" t="s">
        <v>262</v>
      </c>
      <c r="G21" s="188">
        <v>1270.47</v>
      </c>
      <c r="H21" s="40"/>
      <c r="I21" s="70"/>
      <c r="J21" s="38"/>
      <c r="K21" s="209"/>
      <c r="L21" s="96"/>
      <c r="M21" s="128"/>
    </row>
    <row r="22" spans="1:13" ht="14.1" customHeight="1">
      <c r="A22" s="142"/>
      <c r="B22" s="23"/>
      <c r="C22" s="32"/>
      <c r="D22" s="38" t="s">
        <v>263</v>
      </c>
      <c r="E22" s="173">
        <v>390</v>
      </c>
      <c r="F22" s="97" t="s">
        <v>264</v>
      </c>
      <c r="G22" s="188">
        <v>123</v>
      </c>
      <c r="H22" s="40"/>
      <c r="I22" s="70"/>
      <c r="J22" s="38"/>
      <c r="K22" s="209"/>
      <c r="L22" s="96"/>
      <c r="M22" s="128"/>
    </row>
    <row r="23" spans="1:13" ht="14.1" customHeight="1">
      <c r="A23" s="142"/>
      <c r="B23" s="23"/>
      <c r="C23" s="32"/>
      <c r="D23" s="38" t="s">
        <v>266</v>
      </c>
      <c r="E23" s="173">
        <v>449</v>
      </c>
      <c r="F23" s="97" t="s">
        <v>229</v>
      </c>
      <c r="G23" s="188">
        <v>152</v>
      </c>
      <c r="H23" s="40"/>
      <c r="I23" s="70"/>
      <c r="J23" s="38"/>
      <c r="K23" s="209"/>
      <c r="L23" s="96"/>
      <c r="M23" s="128"/>
    </row>
    <row r="24" spans="1:13" ht="14.1" customHeight="1">
      <c r="A24" s="142"/>
      <c r="B24" s="23"/>
      <c r="C24" s="32"/>
      <c r="D24" s="38" t="s">
        <v>267</v>
      </c>
      <c r="E24" s="173">
        <v>290</v>
      </c>
      <c r="F24" s="97" t="s">
        <v>268</v>
      </c>
      <c r="G24" s="188">
        <v>94</v>
      </c>
      <c r="H24" s="40"/>
      <c r="I24" s="70"/>
      <c r="J24" s="38"/>
      <c r="K24" s="209"/>
      <c r="L24" s="96"/>
      <c r="M24" s="128"/>
    </row>
    <row r="25" spans="1:13" ht="14.1" customHeight="1">
      <c r="A25" s="142"/>
      <c r="B25" s="23"/>
      <c r="C25" s="32"/>
      <c r="D25" s="166" t="s">
        <v>269</v>
      </c>
      <c r="E25" s="174">
        <v>188</v>
      </c>
      <c r="F25" s="97" t="s">
        <v>153</v>
      </c>
      <c r="G25" s="188">
        <v>223</v>
      </c>
      <c r="H25" s="40"/>
      <c r="I25" s="70"/>
      <c r="J25" s="38"/>
      <c r="K25" s="209"/>
      <c r="L25" s="96"/>
      <c r="M25" s="128"/>
    </row>
    <row r="26" spans="1:13" ht="14.1" customHeight="1">
      <c r="A26" s="142"/>
      <c r="B26" s="23"/>
      <c r="C26" s="32"/>
      <c r="D26" s="38" t="s">
        <v>270</v>
      </c>
      <c r="E26" s="175">
        <v>657</v>
      </c>
      <c r="F26" s="97" t="s">
        <v>131</v>
      </c>
      <c r="G26" s="188">
        <v>211</v>
      </c>
      <c r="H26" s="40"/>
      <c r="I26" s="70"/>
      <c r="J26" s="38"/>
      <c r="K26" s="209"/>
      <c r="L26" s="96"/>
      <c r="M26" s="128"/>
    </row>
    <row r="27" spans="1:13" ht="14.1" customHeight="1">
      <c r="A27" s="142"/>
      <c r="B27" s="23"/>
      <c r="C27" s="32"/>
      <c r="D27" s="38" t="s">
        <v>271</v>
      </c>
      <c r="E27" s="175">
        <v>1419</v>
      </c>
      <c r="F27" s="97" t="s">
        <v>134</v>
      </c>
      <c r="G27" s="188">
        <v>223</v>
      </c>
      <c r="H27" s="40"/>
      <c r="I27" s="70"/>
      <c r="J27" s="38"/>
      <c r="K27" s="209"/>
      <c r="L27" s="96"/>
      <c r="M27" s="128"/>
    </row>
    <row r="28" spans="1:13" ht="14.1" customHeight="1">
      <c r="A28" s="142"/>
      <c r="B28" s="23"/>
      <c r="C28" s="32"/>
      <c r="D28" s="40" t="s">
        <v>101</v>
      </c>
      <c r="E28" s="176">
        <v>230.16</v>
      </c>
      <c r="F28" s="97" t="s">
        <v>272</v>
      </c>
      <c r="G28" s="188">
        <v>1255</v>
      </c>
      <c r="H28" s="40"/>
      <c r="I28" s="70"/>
      <c r="J28" s="38"/>
      <c r="K28" s="209"/>
      <c r="L28" s="96"/>
      <c r="M28" s="128"/>
    </row>
    <row r="29" spans="1:13" ht="14.1" customHeight="1">
      <c r="A29" s="142"/>
      <c r="B29" s="23"/>
      <c r="C29" s="32"/>
      <c r="D29" s="40" t="s">
        <v>274</v>
      </c>
      <c r="E29" s="176">
        <v>1096</v>
      </c>
      <c r="F29" s="97" t="s">
        <v>275</v>
      </c>
      <c r="G29" s="188">
        <v>151</v>
      </c>
      <c r="H29" s="40"/>
      <c r="I29" s="70"/>
      <c r="J29" s="38"/>
      <c r="K29" s="209"/>
      <c r="L29" s="96"/>
      <c r="M29" s="128"/>
    </row>
    <row r="30" spans="1:13" ht="14.1" customHeight="1">
      <c r="A30" s="142"/>
      <c r="B30" s="23"/>
      <c r="C30" s="32"/>
      <c r="D30" s="40" t="s">
        <v>276</v>
      </c>
      <c r="E30" s="176">
        <v>661</v>
      </c>
      <c r="F30" s="97" t="s">
        <v>217</v>
      </c>
      <c r="G30" s="188">
        <v>451</v>
      </c>
      <c r="H30" s="40"/>
      <c r="I30" s="70"/>
      <c r="J30" s="38"/>
      <c r="K30" s="209"/>
      <c r="L30" s="96"/>
      <c r="M30" s="128"/>
    </row>
    <row r="31" spans="1:13" ht="14.1" customHeight="1">
      <c r="A31" s="142"/>
      <c r="B31" s="23"/>
      <c r="C31" s="32"/>
      <c r="D31" s="167" t="s">
        <v>180</v>
      </c>
      <c r="E31" s="177">
        <v>203.78</v>
      </c>
      <c r="F31" s="97" t="s">
        <v>280</v>
      </c>
      <c r="G31" s="188">
        <v>89</v>
      </c>
      <c r="H31" s="40"/>
      <c r="I31" s="70"/>
      <c r="J31" s="38"/>
      <c r="K31" s="209"/>
      <c r="L31" s="96"/>
      <c r="M31" s="128"/>
    </row>
    <row r="32" spans="1:13" ht="14.1" customHeight="1">
      <c r="A32" s="142"/>
      <c r="B32" s="23"/>
      <c r="C32" s="32"/>
      <c r="D32" s="167" t="s">
        <v>281</v>
      </c>
      <c r="E32" s="177">
        <v>70</v>
      </c>
      <c r="F32" s="97" t="s">
        <v>282</v>
      </c>
      <c r="G32" s="188">
        <v>651</v>
      </c>
      <c r="H32" s="40"/>
      <c r="I32" s="70"/>
      <c r="J32" s="38"/>
      <c r="K32" s="209"/>
      <c r="L32" s="96"/>
      <c r="M32" s="128"/>
    </row>
    <row r="33" spans="1:13" ht="14.1" customHeight="1">
      <c r="A33" s="142"/>
      <c r="B33" s="23"/>
      <c r="C33" s="32"/>
      <c r="D33" s="167" t="s">
        <v>283</v>
      </c>
      <c r="E33" s="177">
        <v>278</v>
      </c>
      <c r="F33" s="97" t="s">
        <v>265</v>
      </c>
      <c r="G33" s="188">
        <v>407</v>
      </c>
      <c r="H33" s="40"/>
      <c r="I33" s="70"/>
      <c r="J33" s="38"/>
      <c r="K33" s="209"/>
      <c r="L33" s="96"/>
      <c r="M33" s="128"/>
    </row>
    <row r="34" spans="1:13" ht="14.1" customHeight="1">
      <c r="A34" s="142"/>
      <c r="B34" s="23"/>
      <c r="C34" s="32"/>
      <c r="D34" s="167" t="s">
        <v>284</v>
      </c>
      <c r="E34" s="177">
        <v>94</v>
      </c>
      <c r="F34" s="97" t="s">
        <v>285</v>
      </c>
      <c r="G34" s="188">
        <v>693.64</v>
      </c>
      <c r="H34" s="40"/>
      <c r="I34" s="70"/>
      <c r="J34" s="38"/>
      <c r="K34" s="209"/>
      <c r="L34" s="96"/>
      <c r="M34" s="128"/>
    </row>
    <row r="35" spans="1:13" ht="14.1" customHeight="1">
      <c r="A35" s="142"/>
      <c r="B35" s="23"/>
      <c r="C35" s="32"/>
      <c r="D35" s="167" t="s">
        <v>151</v>
      </c>
      <c r="E35" s="177">
        <v>114.7</v>
      </c>
      <c r="F35" s="97" t="s">
        <v>121</v>
      </c>
      <c r="G35" s="188">
        <v>120</v>
      </c>
      <c r="H35" s="40"/>
      <c r="I35" s="70"/>
      <c r="J35" s="38"/>
      <c r="K35" s="209"/>
      <c r="L35" s="96"/>
      <c r="M35" s="128"/>
    </row>
    <row r="36" spans="1:13" ht="14.1" customHeight="1">
      <c r="A36" s="142"/>
      <c r="B36" s="23"/>
      <c r="C36" s="32"/>
      <c r="D36" s="40" t="s">
        <v>286</v>
      </c>
      <c r="E36" s="177">
        <v>182</v>
      </c>
      <c r="F36" s="97" t="s">
        <v>205</v>
      </c>
      <c r="G36" s="189">
        <v>96</v>
      </c>
      <c r="H36" s="40"/>
      <c r="I36" s="70"/>
      <c r="J36" s="38"/>
      <c r="K36" s="209"/>
      <c r="L36" s="97"/>
      <c r="M36" s="129"/>
    </row>
    <row r="37" spans="1:13" ht="14.1" customHeight="1">
      <c r="A37" s="142"/>
      <c r="B37" s="23"/>
      <c r="C37" s="32"/>
      <c r="D37" s="40"/>
      <c r="E37" s="177"/>
      <c r="F37" s="97" t="s">
        <v>213</v>
      </c>
      <c r="G37" s="189">
        <v>255</v>
      </c>
      <c r="H37" s="40"/>
      <c r="I37" s="70"/>
      <c r="J37" s="38"/>
      <c r="K37" s="209"/>
      <c r="L37" s="97"/>
      <c r="M37" s="129"/>
    </row>
    <row r="38" spans="1:13" ht="14.1" customHeight="1">
      <c r="A38" s="142"/>
      <c r="B38" s="23"/>
      <c r="C38" s="32"/>
      <c r="D38" s="40"/>
      <c r="E38" s="177"/>
      <c r="F38" s="97" t="s">
        <v>287</v>
      </c>
      <c r="G38" s="189">
        <v>273</v>
      </c>
      <c r="H38" s="40"/>
      <c r="I38" s="70"/>
      <c r="J38" s="38"/>
      <c r="K38" s="209"/>
      <c r="L38" s="97"/>
      <c r="M38" s="129"/>
    </row>
    <row r="39" spans="1:13" ht="14.1" customHeight="1">
      <c r="A39" s="142"/>
      <c r="B39" s="23"/>
      <c r="C39" s="32"/>
      <c r="D39" s="40"/>
      <c r="E39" s="177"/>
      <c r="F39" s="97" t="s">
        <v>288</v>
      </c>
      <c r="G39" s="188">
        <v>134</v>
      </c>
      <c r="H39" s="40"/>
      <c r="I39" s="70"/>
      <c r="J39" s="38"/>
      <c r="K39" s="209"/>
      <c r="L39" s="97"/>
      <c r="M39" s="129"/>
    </row>
    <row r="40" spans="1:13" ht="14.1" customHeight="1">
      <c r="A40" s="142"/>
      <c r="B40" s="23"/>
      <c r="C40" s="32"/>
      <c r="D40" s="40"/>
      <c r="E40" s="177"/>
      <c r="F40" s="97" t="s">
        <v>289</v>
      </c>
      <c r="G40" s="188">
        <v>95</v>
      </c>
      <c r="H40" s="40"/>
      <c r="I40" s="70"/>
      <c r="J40" s="38"/>
      <c r="K40" s="209"/>
      <c r="L40" s="97"/>
      <c r="M40" s="129"/>
    </row>
    <row r="41" spans="1:13" ht="14.1" customHeight="1">
      <c r="A41" s="142"/>
      <c r="B41" s="23"/>
      <c r="C41" s="32"/>
      <c r="D41" s="40"/>
      <c r="E41" s="177"/>
      <c r="F41" s="97" t="s">
        <v>199</v>
      </c>
      <c r="G41" s="190">
        <v>120</v>
      </c>
      <c r="H41" s="40"/>
      <c r="I41" s="70"/>
      <c r="J41" s="38"/>
      <c r="K41" s="209"/>
      <c r="L41" s="97"/>
      <c r="M41" s="129"/>
    </row>
    <row r="42" spans="1:13" ht="14.1" customHeight="1">
      <c r="A42" s="142"/>
      <c r="B42" s="23"/>
      <c r="C42" s="32"/>
      <c r="D42" s="40"/>
      <c r="E42" s="177"/>
      <c r="F42" s="97" t="s">
        <v>290</v>
      </c>
      <c r="G42" s="191">
        <v>117</v>
      </c>
      <c r="H42" s="40"/>
      <c r="I42" s="70"/>
      <c r="J42" s="38"/>
      <c r="K42" s="209"/>
      <c r="L42" s="97"/>
      <c r="M42" s="129"/>
    </row>
    <row r="43" spans="1:13" ht="14.1" customHeight="1">
      <c r="A43" s="142"/>
      <c r="B43" s="23"/>
      <c r="C43" s="32"/>
      <c r="D43" s="40"/>
      <c r="E43" s="177"/>
      <c r="F43" s="97" t="s">
        <v>291</v>
      </c>
      <c r="G43" s="191">
        <v>186</v>
      </c>
      <c r="H43" s="40"/>
      <c r="I43" s="70"/>
      <c r="J43" s="38"/>
      <c r="K43" s="209"/>
      <c r="L43" s="97"/>
      <c r="M43" s="129"/>
    </row>
    <row r="44" spans="1:13" ht="14.1" customHeight="1">
      <c r="A44" s="142"/>
      <c r="B44" s="23"/>
      <c r="C44" s="32"/>
      <c r="D44" s="38"/>
      <c r="E44" s="48"/>
      <c r="F44" s="97" t="s">
        <v>292</v>
      </c>
      <c r="G44" s="191">
        <v>293</v>
      </c>
      <c r="H44" s="40"/>
      <c r="I44" s="70"/>
      <c r="J44" s="40"/>
      <c r="K44" s="210"/>
      <c r="L44" s="97"/>
      <c r="M44" s="129"/>
    </row>
    <row r="45" spans="1:13" ht="14.1" customHeight="1">
      <c r="A45" s="142"/>
      <c r="B45" s="154"/>
      <c r="C45" s="161"/>
      <c r="D45" s="166"/>
      <c r="E45" s="178"/>
      <c r="F45" s="97" t="s">
        <v>145</v>
      </c>
      <c r="G45" s="191">
        <v>103</v>
      </c>
      <c r="H45" s="198"/>
      <c r="I45" s="200"/>
      <c r="J45" s="198"/>
      <c r="K45" s="211"/>
      <c r="L45" s="182"/>
      <c r="M45" s="223"/>
    </row>
    <row r="46" spans="1:13" ht="14.1" customHeight="1">
      <c r="A46" s="142"/>
      <c r="B46" s="154"/>
      <c r="C46" s="161"/>
      <c r="D46" s="166"/>
      <c r="E46" s="178"/>
      <c r="F46" s="182" t="s">
        <v>293</v>
      </c>
      <c r="G46" s="191">
        <v>132</v>
      </c>
      <c r="H46" s="198"/>
      <c r="I46" s="200"/>
      <c r="J46" s="198"/>
      <c r="K46" s="211"/>
      <c r="L46" s="182"/>
      <c r="M46" s="223"/>
    </row>
    <row r="47" spans="1:13" ht="14.1" customHeight="1">
      <c r="A47" s="142"/>
      <c r="B47" s="154"/>
      <c r="C47" s="161"/>
      <c r="D47" s="166"/>
      <c r="E47" s="178"/>
      <c r="F47" s="182" t="s">
        <v>295</v>
      </c>
      <c r="G47" s="191">
        <v>297</v>
      </c>
      <c r="H47" s="198"/>
      <c r="I47" s="200"/>
      <c r="J47" s="198"/>
      <c r="K47" s="211"/>
      <c r="L47" s="182"/>
      <c r="M47" s="223"/>
    </row>
    <row r="48" spans="1:13" ht="14.1" customHeight="1">
      <c r="A48" s="142"/>
      <c r="B48" s="154"/>
      <c r="C48" s="161"/>
      <c r="D48" s="166"/>
      <c r="E48" s="178"/>
      <c r="F48" s="182" t="s">
        <v>296</v>
      </c>
      <c r="G48" s="191">
        <v>46</v>
      </c>
      <c r="H48" s="198"/>
      <c r="I48" s="200"/>
      <c r="J48" s="198"/>
      <c r="K48" s="211"/>
      <c r="L48" s="182"/>
      <c r="M48" s="223"/>
    </row>
    <row r="49" spans="1:13" ht="14.1" customHeight="1">
      <c r="A49" s="142"/>
      <c r="B49" s="154"/>
      <c r="C49" s="161"/>
      <c r="D49" s="166"/>
      <c r="E49" s="178"/>
      <c r="F49" s="182" t="s">
        <v>297</v>
      </c>
      <c r="G49" s="191">
        <v>248</v>
      </c>
      <c r="H49" s="198"/>
      <c r="I49" s="200"/>
      <c r="J49" s="198"/>
      <c r="K49" s="211"/>
      <c r="L49" s="182"/>
      <c r="M49" s="223"/>
    </row>
    <row r="50" spans="1:13" ht="14.1" customHeight="1">
      <c r="A50" s="142"/>
      <c r="B50" s="154"/>
      <c r="C50" s="161"/>
      <c r="D50" s="166"/>
      <c r="E50" s="178"/>
      <c r="F50" s="182" t="s">
        <v>298</v>
      </c>
      <c r="G50" s="191">
        <v>111.2</v>
      </c>
      <c r="H50" s="198"/>
      <c r="I50" s="200"/>
      <c r="J50" s="198"/>
      <c r="K50" s="211"/>
      <c r="L50" s="182"/>
      <c r="M50" s="223"/>
    </row>
    <row r="51" spans="1:13" ht="14.1" customHeight="1">
      <c r="A51" s="142"/>
      <c r="B51" s="154"/>
      <c r="C51" s="161"/>
      <c r="D51" s="166"/>
      <c r="E51" s="178"/>
      <c r="F51" s="182" t="s">
        <v>299</v>
      </c>
      <c r="G51" s="191">
        <v>269</v>
      </c>
      <c r="H51" s="198"/>
      <c r="I51" s="200"/>
      <c r="J51" s="198"/>
      <c r="K51" s="211"/>
      <c r="L51" s="182"/>
      <c r="M51" s="223"/>
    </row>
    <row r="52" spans="1:13" ht="14.1" customHeight="1">
      <c r="A52" s="142"/>
      <c r="B52" s="154"/>
      <c r="C52" s="161"/>
      <c r="D52" s="166"/>
      <c r="E52" s="178"/>
      <c r="F52" s="182" t="s">
        <v>300</v>
      </c>
      <c r="G52" s="191">
        <v>470</v>
      </c>
      <c r="H52" s="198"/>
      <c r="I52" s="200"/>
      <c r="J52" s="198"/>
      <c r="K52" s="211"/>
      <c r="L52" s="182"/>
      <c r="M52" s="223"/>
    </row>
    <row r="53" spans="1:13" ht="14.1" customHeight="1">
      <c r="A53" s="142"/>
      <c r="B53" s="154"/>
      <c r="C53" s="161"/>
      <c r="D53" s="166"/>
      <c r="E53" s="178"/>
      <c r="F53" s="182" t="s">
        <v>301</v>
      </c>
      <c r="G53" s="191">
        <v>527</v>
      </c>
      <c r="H53" s="198"/>
      <c r="I53" s="200"/>
      <c r="J53" s="198"/>
      <c r="K53" s="211"/>
      <c r="L53" s="182"/>
      <c r="M53" s="223"/>
    </row>
    <row r="54" spans="1:13" ht="14.1" customHeight="1">
      <c r="A54" s="142"/>
      <c r="B54" s="154"/>
      <c r="C54" s="161"/>
      <c r="D54" s="166"/>
      <c r="E54" s="178"/>
      <c r="F54" s="182" t="s">
        <v>302</v>
      </c>
      <c r="G54" s="191">
        <v>397</v>
      </c>
      <c r="H54" s="198"/>
      <c r="I54" s="200"/>
      <c r="J54" s="198"/>
      <c r="K54" s="211"/>
      <c r="L54" s="182"/>
      <c r="M54" s="223"/>
    </row>
    <row r="55" spans="1:13" ht="14.1" customHeight="1">
      <c r="A55" s="142"/>
      <c r="B55" s="154"/>
      <c r="C55" s="161"/>
      <c r="D55" s="166"/>
      <c r="E55" s="178"/>
      <c r="F55" s="182" t="s">
        <v>37</v>
      </c>
      <c r="G55" s="191">
        <v>2079.15</v>
      </c>
      <c r="H55" s="198"/>
      <c r="I55" s="200"/>
      <c r="J55" s="198"/>
      <c r="K55" s="211"/>
      <c r="L55" s="182"/>
      <c r="M55" s="223"/>
    </row>
    <row r="56" spans="1:13" ht="14.1" customHeight="1">
      <c r="A56" s="142"/>
      <c r="B56" s="154"/>
      <c r="C56" s="161"/>
      <c r="D56" s="166"/>
      <c r="E56" s="178"/>
      <c r="F56" s="182" t="s">
        <v>303</v>
      </c>
      <c r="G56" s="191">
        <v>470</v>
      </c>
      <c r="H56" s="198"/>
      <c r="I56" s="200"/>
      <c r="J56" s="198"/>
      <c r="K56" s="211"/>
      <c r="L56" s="182"/>
      <c r="M56" s="223"/>
    </row>
    <row r="57" spans="1:13" ht="14.1" customHeight="1">
      <c r="A57" s="142"/>
      <c r="B57" s="154"/>
      <c r="C57" s="161"/>
      <c r="D57" s="166"/>
      <c r="E57" s="178"/>
      <c r="F57" s="182" t="s">
        <v>90</v>
      </c>
      <c r="G57" s="191">
        <v>527</v>
      </c>
      <c r="H57" s="198"/>
      <c r="I57" s="200"/>
      <c r="J57" s="198"/>
      <c r="K57" s="211"/>
      <c r="L57" s="182"/>
      <c r="M57" s="223"/>
    </row>
    <row r="58" spans="1:13" ht="14.1" customHeight="1">
      <c r="A58" s="142"/>
      <c r="B58" s="154"/>
      <c r="C58" s="161"/>
      <c r="D58" s="166"/>
      <c r="E58" s="178"/>
      <c r="F58" s="182"/>
      <c r="G58" s="191"/>
      <c r="H58" s="198"/>
      <c r="I58" s="200"/>
      <c r="J58" s="198"/>
      <c r="K58" s="211"/>
      <c r="L58" s="182"/>
      <c r="M58" s="223"/>
    </row>
    <row r="59" spans="1:13" ht="14.1" customHeight="1">
      <c r="A59" s="142"/>
      <c r="B59" s="154"/>
      <c r="C59" s="161"/>
      <c r="D59" s="166"/>
      <c r="E59" s="178"/>
      <c r="F59" s="182"/>
      <c r="G59" s="191"/>
      <c r="H59" s="198"/>
      <c r="I59" s="200"/>
      <c r="J59" s="198"/>
      <c r="K59" s="211"/>
      <c r="L59" s="182"/>
      <c r="M59" s="223"/>
    </row>
    <row r="60" spans="1:13" s="6" customFormat="1" ht="14.1" customHeight="1">
      <c r="A60" s="143" t="s">
        <v>89</v>
      </c>
      <c r="B60" s="24"/>
      <c r="C60" s="33"/>
      <c r="D60" s="39">
        <f>COUNTA(D7:D59)</f>
        <v>30</v>
      </c>
      <c r="E60" s="49">
        <f>SUM(E7:E59)</f>
        <v>10678.640000000001</v>
      </c>
      <c r="F60" s="98">
        <f>COUNTA(F7:F59)</f>
        <v>51</v>
      </c>
      <c r="G60" s="192">
        <f>SUM(G7:G59)</f>
        <v>17332.8</v>
      </c>
      <c r="H60" s="39">
        <f>COUNTA(H7:H48)</f>
        <v>11</v>
      </c>
      <c r="I60" s="68">
        <f>SUM(I7:I48)</f>
        <v>3861</v>
      </c>
      <c r="J60" s="39">
        <f>COUNTA(J7:J48)</f>
        <v>14</v>
      </c>
      <c r="K60" s="202">
        <f>SUM(K7:K48)</f>
        <v>8728.36</v>
      </c>
      <c r="L60" s="98">
        <f>COUNTA(L7:L48)</f>
        <v>5</v>
      </c>
      <c r="M60" s="130">
        <f>SUM(M7:M48)</f>
        <v>8268</v>
      </c>
    </row>
    <row r="61" spans="1:13" ht="14.1" customHeight="1">
      <c r="A61" s="144" t="s">
        <v>304</v>
      </c>
      <c r="B61" s="22">
        <f>D67+F67+H67+J67+L67</f>
        <v>7</v>
      </c>
      <c r="C61" s="31">
        <f>E67+G67+I67</f>
        <v>12094.29</v>
      </c>
      <c r="D61" s="38" t="s">
        <v>30</v>
      </c>
      <c r="E61" s="173">
        <v>800</v>
      </c>
      <c r="F61" s="97" t="s">
        <v>305</v>
      </c>
      <c r="G61" s="188">
        <v>249.29</v>
      </c>
      <c r="H61" s="38" t="s">
        <v>306</v>
      </c>
      <c r="I61" s="72">
        <v>1360</v>
      </c>
      <c r="J61" s="37"/>
      <c r="K61" s="69"/>
      <c r="L61" s="99"/>
      <c r="M61" s="133"/>
    </row>
    <row r="62" spans="1:13" ht="14.1" customHeight="1">
      <c r="A62" s="145"/>
      <c r="B62" s="155"/>
      <c r="C62" s="162"/>
      <c r="D62" s="38" t="s">
        <v>307</v>
      </c>
      <c r="E62" s="173">
        <v>100</v>
      </c>
      <c r="F62" s="183"/>
      <c r="G62" s="193"/>
      <c r="H62" s="197"/>
      <c r="I62" s="201"/>
      <c r="J62" s="78"/>
      <c r="K62" s="199"/>
      <c r="L62" s="183"/>
      <c r="M62" s="224"/>
    </row>
    <row r="63" spans="1:13" ht="14.1" customHeight="1">
      <c r="A63" s="145"/>
      <c r="B63" s="155"/>
      <c r="C63" s="162"/>
      <c r="D63" s="38" t="s">
        <v>277</v>
      </c>
      <c r="E63" s="173">
        <v>630</v>
      </c>
      <c r="F63" s="183"/>
      <c r="G63" s="193"/>
      <c r="H63" s="197"/>
      <c r="I63" s="201"/>
      <c r="J63" s="78"/>
      <c r="K63" s="199"/>
      <c r="L63" s="183"/>
      <c r="M63" s="224"/>
    </row>
    <row r="64" spans="1:13" ht="14.1" customHeight="1">
      <c r="A64" s="145"/>
      <c r="B64" s="155"/>
      <c r="C64" s="162"/>
      <c r="D64" s="38" t="s">
        <v>15</v>
      </c>
      <c r="E64" s="173">
        <v>40</v>
      </c>
      <c r="F64" s="183"/>
      <c r="G64" s="193"/>
      <c r="H64" s="197"/>
      <c r="I64" s="201"/>
      <c r="J64" s="78"/>
      <c r="K64" s="199"/>
      <c r="L64" s="183"/>
      <c r="M64" s="224"/>
    </row>
    <row r="65" spans="1:13" ht="14.1" customHeight="1">
      <c r="A65" s="145"/>
      <c r="B65" s="155"/>
      <c r="C65" s="162"/>
      <c r="D65" s="38" t="s">
        <v>73</v>
      </c>
      <c r="E65" s="173">
        <v>115</v>
      </c>
      <c r="F65" s="183"/>
      <c r="G65" s="193"/>
      <c r="H65" s="197"/>
      <c r="I65" s="201"/>
      <c r="J65" s="78"/>
      <c r="K65" s="199"/>
      <c r="L65" s="183"/>
      <c r="M65" s="224"/>
    </row>
    <row r="66" spans="1:13" ht="14.25" customHeight="1">
      <c r="A66" s="145"/>
      <c r="B66" s="155"/>
      <c r="C66" s="162"/>
      <c r="D66" s="38" t="s">
        <v>169</v>
      </c>
      <c r="E66" s="173">
        <v>8800</v>
      </c>
      <c r="F66" s="183"/>
      <c r="G66" s="193"/>
      <c r="H66" s="197"/>
      <c r="I66" s="201"/>
      <c r="J66" s="78"/>
      <c r="K66" s="199"/>
      <c r="L66" s="183"/>
      <c r="M66" s="224"/>
    </row>
    <row r="67" spans="1:13" s="6" customFormat="1" ht="14.1" customHeight="1">
      <c r="A67" s="143" t="s">
        <v>89</v>
      </c>
      <c r="B67" s="24"/>
      <c r="C67" s="33"/>
      <c r="D67" s="39">
        <f>COUNTA(D61:D66)</f>
        <v>6</v>
      </c>
      <c r="E67" s="50">
        <f>SUM(E61:E66)</f>
        <v>10485</v>
      </c>
      <c r="F67" s="98">
        <v>0</v>
      </c>
      <c r="G67" s="112">
        <f>SUM(G61:G66)</f>
        <v>249.29</v>
      </c>
      <c r="H67" s="39">
        <f>COUNTA(H61:H66)</f>
        <v>1</v>
      </c>
      <c r="I67" s="55">
        <f>SUM(I61:I66)</f>
        <v>1360</v>
      </c>
      <c r="J67" s="39">
        <f>COUNTA(J61:J66)</f>
        <v>0</v>
      </c>
      <c r="K67" s="212">
        <f>SUM(K61:K66)</f>
        <v>0</v>
      </c>
      <c r="L67" s="98">
        <f>COUNTA(L61:L66)</f>
        <v>0</v>
      </c>
      <c r="M67" s="132">
        <f>SUM(M61:M66)</f>
        <v>0</v>
      </c>
    </row>
    <row r="68" spans="1:13" ht="14.1" customHeight="1">
      <c r="A68" s="144" t="s">
        <v>294</v>
      </c>
      <c r="B68" s="22">
        <f>F71+D71+H71+J71+L71</f>
        <v>3</v>
      </c>
      <c r="C68" s="31">
        <f>G71+E71</f>
        <v>2010.7</v>
      </c>
      <c r="D68" s="38" t="s">
        <v>308</v>
      </c>
      <c r="E68" s="173">
        <v>405</v>
      </c>
      <c r="F68" s="97" t="s">
        <v>309</v>
      </c>
      <c r="G68" s="188">
        <v>1250.7</v>
      </c>
      <c r="H68" s="41"/>
      <c r="I68" s="69"/>
      <c r="J68" s="41"/>
      <c r="K68" s="213"/>
      <c r="L68" s="99"/>
      <c r="M68" s="131"/>
    </row>
    <row r="69" spans="1:13" ht="14.1" customHeight="1">
      <c r="A69" s="145"/>
      <c r="B69" s="155"/>
      <c r="C69" s="162"/>
      <c r="D69" s="38" t="s">
        <v>310</v>
      </c>
      <c r="E69" s="173">
        <v>355</v>
      </c>
      <c r="F69" s="97" t="s">
        <v>40</v>
      </c>
      <c r="G69" s="188"/>
      <c r="H69" s="197"/>
      <c r="I69" s="199"/>
      <c r="J69" s="197"/>
      <c r="K69" s="214"/>
      <c r="L69" s="183"/>
      <c r="M69" s="225"/>
    </row>
    <row r="70" spans="1:13" ht="14.1" customHeight="1">
      <c r="A70" s="146"/>
      <c r="B70" s="23"/>
      <c r="C70" s="32"/>
      <c r="D70" s="40"/>
      <c r="E70" s="54"/>
      <c r="F70" s="97"/>
      <c r="G70" s="114"/>
      <c r="H70" s="40"/>
      <c r="I70" s="70"/>
      <c r="J70" s="40"/>
      <c r="K70" s="210"/>
      <c r="L70" s="97"/>
      <c r="M70" s="129"/>
    </row>
    <row r="71" spans="1:13" s="6" customFormat="1" ht="14.1" customHeight="1">
      <c r="A71" s="143" t="s">
        <v>89</v>
      </c>
      <c r="B71" s="24"/>
      <c r="C71" s="33"/>
      <c r="D71" s="39">
        <f>COUNTA(D68:D70)</f>
        <v>2</v>
      </c>
      <c r="E71" s="55">
        <f>SUM(E68:E70)</f>
        <v>760</v>
      </c>
      <c r="F71" s="98">
        <f>COUNTA(F68)</f>
        <v>1</v>
      </c>
      <c r="G71" s="192">
        <f>SUM(G68:G70)</f>
        <v>1250.7</v>
      </c>
      <c r="H71" s="39">
        <f>COUNTA(H68:H70)</f>
        <v>0</v>
      </c>
      <c r="I71" s="55">
        <f>SUM(I68:I70)</f>
        <v>0</v>
      </c>
      <c r="J71" s="39">
        <f>COUNTA(J68:J70)</f>
        <v>0</v>
      </c>
      <c r="K71" s="55">
        <f>SUM(K68:K70)</f>
        <v>0</v>
      </c>
      <c r="L71" s="98">
        <f>COUNTA(L68:L70)</f>
        <v>0</v>
      </c>
      <c r="M71" s="132">
        <f>SUM(M68:M70)</f>
        <v>0</v>
      </c>
    </row>
    <row r="72" spans="1:13" s="6" customFormat="1" ht="13.5" customHeight="1">
      <c r="A72" s="147" t="s">
        <v>331</v>
      </c>
      <c r="B72" s="156">
        <f>B68+B61+B7</f>
        <v>121</v>
      </c>
      <c r="C72" s="163">
        <f>C68+C61+C7</f>
        <v>62973.790000000008</v>
      </c>
      <c r="D72" s="168">
        <f t="shared" ref="D72:M72" si="0">D71+D67+D60</f>
        <v>38</v>
      </c>
      <c r="E72" s="179">
        <f t="shared" si="0"/>
        <v>21923.64</v>
      </c>
      <c r="F72" s="184">
        <f t="shared" si="0"/>
        <v>52</v>
      </c>
      <c r="G72" s="194">
        <f t="shared" si="0"/>
        <v>18832.79</v>
      </c>
      <c r="H72" s="168">
        <f t="shared" si="0"/>
        <v>12</v>
      </c>
      <c r="I72" s="179">
        <f t="shared" si="0"/>
        <v>5221</v>
      </c>
      <c r="J72" s="206">
        <f t="shared" si="0"/>
        <v>14</v>
      </c>
      <c r="K72" s="215">
        <f t="shared" si="0"/>
        <v>8728.36</v>
      </c>
      <c r="L72" s="184">
        <f t="shared" si="0"/>
        <v>5</v>
      </c>
      <c r="M72" s="226">
        <f t="shared" si="0"/>
        <v>8268</v>
      </c>
    </row>
    <row r="73" spans="1:13" ht="14.1" customHeight="1">
      <c r="A73" s="145" t="s">
        <v>311</v>
      </c>
      <c r="B73" s="157">
        <f>D76+F76+H76+J76+L76</f>
        <v>3</v>
      </c>
      <c r="C73" s="162">
        <f>E76+G76+M76</f>
        <v>2000.23</v>
      </c>
      <c r="D73" s="78" t="s">
        <v>312</v>
      </c>
      <c r="E73" s="180">
        <v>687</v>
      </c>
      <c r="F73" s="97" t="s">
        <v>315</v>
      </c>
      <c r="G73" s="188">
        <v>326.18</v>
      </c>
      <c r="H73" s="197"/>
      <c r="I73" s="199"/>
      <c r="J73" s="197"/>
      <c r="K73" s="214"/>
      <c r="L73" s="183" t="s">
        <v>313</v>
      </c>
      <c r="M73" s="225">
        <v>667.05</v>
      </c>
    </row>
    <row r="74" spans="1:13" ht="14.1" customHeight="1">
      <c r="A74" s="145"/>
      <c r="B74" s="155"/>
      <c r="C74" s="162"/>
      <c r="D74" s="38" t="s">
        <v>314</v>
      </c>
      <c r="E74" s="173">
        <v>320</v>
      </c>
      <c r="F74" s="97"/>
      <c r="G74" s="188"/>
      <c r="H74" s="197"/>
      <c r="I74" s="199"/>
      <c r="J74" s="197"/>
      <c r="K74" s="214"/>
      <c r="L74" s="183"/>
      <c r="M74" s="225"/>
    </row>
    <row r="75" spans="1:13" ht="14.1" customHeight="1">
      <c r="A75" s="146"/>
      <c r="B75" s="23"/>
      <c r="C75" s="32"/>
      <c r="D75" s="40"/>
      <c r="E75" s="54"/>
      <c r="F75" s="97"/>
      <c r="G75" s="114"/>
      <c r="H75" s="40"/>
      <c r="I75" s="70"/>
      <c r="J75" s="40"/>
      <c r="K75" s="210"/>
      <c r="L75" s="97"/>
      <c r="M75" s="129"/>
    </row>
    <row r="76" spans="1:13" s="6" customFormat="1" ht="14.1" customHeight="1">
      <c r="A76" s="143" t="s">
        <v>89</v>
      </c>
      <c r="B76" s="24"/>
      <c r="C76" s="33"/>
      <c r="D76" s="39">
        <f>COUNTA(D73:D75)</f>
        <v>2</v>
      </c>
      <c r="E76" s="55">
        <f>SUM(E73:E75)</f>
        <v>1007</v>
      </c>
      <c r="F76" s="98">
        <f>COUNTA(F74:F75)</f>
        <v>0</v>
      </c>
      <c r="G76" s="195">
        <f>SUM(G73:G75)</f>
        <v>326.18</v>
      </c>
      <c r="H76" s="39">
        <f>COUNTA(H73:H75)</f>
        <v>0</v>
      </c>
      <c r="I76" s="55">
        <f>SUM(I73:I75)</f>
        <v>0</v>
      </c>
      <c r="J76" s="39">
        <f>COUNTA(J73:J75)</f>
        <v>0</v>
      </c>
      <c r="K76" s="55">
        <f>SUM(K73:K75)</f>
        <v>0</v>
      </c>
      <c r="L76" s="98">
        <f>COUNTA(L73:L75)</f>
        <v>1</v>
      </c>
      <c r="M76" s="132">
        <f>SUM(M73:M75)</f>
        <v>667.05</v>
      </c>
    </row>
    <row r="77" spans="1:13" ht="14.1" customHeight="1">
      <c r="A77" s="148" t="s">
        <v>316</v>
      </c>
      <c r="B77" s="22">
        <f>D92+F92+H92+J92+L92</f>
        <v>20</v>
      </c>
      <c r="C77" s="31">
        <f>E92+G92+I92</f>
        <v>23351.61</v>
      </c>
      <c r="D77" s="169" t="s">
        <v>317</v>
      </c>
      <c r="E77" s="173">
        <v>250</v>
      </c>
      <c r="F77" s="97" t="s">
        <v>318</v>
      </c>
      <c r="G77" s="188">
        <v>1174.2</v>
      </c>
      <c r="H77" s="37"/>
      <c r="I77" s="56"/>
      <c r="J77" s="41"/>
      <c r="K77" s="216"/>
      <c r="L77" s="99"/>
      <c r="M77" s="131"/>
    </row>
    <row r="78" spans="1:13" ht="14.1" customHeight="1">
      <c r="A78" s="149"/>
      <c r="B78" s="23"/>
      <c r="C78" s="32"/>
      <c r="D78" s="169" t="s">
        <v>273</v>
      </c>
      <c r="E78" s="173">
        <v>180</v>
      </c>
      <c r="F78" s="97" t="s">
        <v>278</v>
      </c>
      <c r="G78" s="188"/>
      <c r="H78" s="40"/>
      <c r="I78" s="70"/>
      <c r="J78" s="40"/>
      <c r="K78" s="210"/>
      <c r="L78" s="97"/>
      <c r="M78" s="129"/>
    </row>
    <row r="79" spans="1:13" ht="14.1" customHeight="1">
      <c r="A79" s="149"/>
      <c r="B79" s="23"/>
      <c r="C79" s="32"/>
      <c r="D79" s="169" t="s">
        <v>243</v>
      </c>
      <c r="E79" s="173">
        <v>100</v>
      </c>
      <c r="F79" s="97" t="s">
        <v>166</v>
      </c>
      <c r="G79" s="188">
        <v>7835</v>
      </c>
      <c r="H79" s="40"/>
      <c r="I79" s="70"/>
      <c r="J79" s="40"/>
      <c r="K79" s="210"/>
      <c r="L79" s="97"/>
      <c r="M79" s="129"/>
    </row>
    <row r="80" spans="1:13" ht="14.1" customHeight="1">
      <c r="A80" s="149"/>
      <c r="B80" s="23"/>
      <c r="C80" s="32"/>
      <c r="D80" s="169" t="s">
        <v>319</v>
      </c>
      <c r="E80" s="173">
        <v>200</v>
      </c>
      <c r="F80" s="97" t="s">
        <v>210</v>
      </c>
      <c r="G80" s="188">
        <v>3808</v>
      </c>
      <c r="H80" s="40"/>
      <c r="I80" s="70"/>
      <c r="J80" s="40"/>
      <c r="K80" s="210"/>
      <c r="L80" s="97"/>
      <c r="M80" s="129"/>
    </row>
    <row r="81" spans="1:13" ht="14.1" customHeight="1">
      <c r="A81" s="149"/>
      <c r="B81" s="23"/>
      <c r="C81" s="32"/>
      <c r="D81" s="169" t="s">
        <v>320</v>
      </c>
      <c r="E81" s="173">
        <v>400</v>
      </c>
      <c r="F81" s="97" t="s">
        <v>321</v>
      </c>
      <c r="G81" s="188">
        <v>1339.41</v>
      </c>
      <c r="H81" s="40"/>
      <c r="I81" s="70"/>
      <c r="J81" s="40"/>
      <c r="K81" s="210"/>
      <c r="L81" s="97"/>
      <c r="M81" s="129"/>
    </row>
    <row r="82" spans="1:13" ht="14.1" customHeight="1">
      <c r="A82" s="149"/>
      <c r="B82" s="23"/>
      <c r="C82" s="32"/>
      <c r="D82" s="38" t="s">
        <v>322</v>
      </c>
      <c r="E82" s="173">
        <v>160</v>
      </c>
      <c r="F82" s="97" t="s">
        <v>52</v>
      </c>
      <c r="G82" s="188">
        <v>3546</v>
      </c>
      <c r="H82" s="40"/>
      <c r="I82" s="70"/>
      <c r="J82" s="40"/>
      <c r="K82" s="210"/>
      <c r="L82" s="97"/>
      <c r="M82" s="129"/>
    </row>
    <row r="83" spans="1:13" ht="14.1" customHeight="1">
      <c r="A83" s="149"/>
      <c r="B83" s="23"/>
      <c r="C83" s="32"/>
      <c r="D83" s="38" t="s">
        <v>323</v>
      </c>
      <c r="E83" s="173">
        <v>140</v>
      </c>
      <c r="F83" s="97" t="s">
        <v>324</v>
      </c>
      <c r="G83" s="188">
        <v>499</v>
      </c>
      <c r="H83" s="40"/>
      <c r="I83" s="70"/>
      <c r="J83" s="40"/>
      <c r="K83" s="210"/>
      <c r="L83" s="97"/>
      <c r="M83" s="129"/>
    </row>
    <row r="84" spans="1:13" ht="14.1" customHeight="1">
      <c r="A84" s="149"/>
      <c r="B84" s="23"/>
      <c r="C84" s="32"/>
      <c r="D84" s="38" t="s">
        <v>233</v>
      </c>
      <c r="E84" s="173">
        <v>1850</v>
      </c>
      <c r="F84" s="97"/>
      <c r="G84" s="188"/>
      <c r="H84" s="40"/>
      <c r="I84" s="70"/>
      <c r="J84" s="40"/>
      <c r="K84" s="210"/>
      <c r="L84" s="97"/>
      <c r="M84" s="129"/>
    </row>
    <row r="85" spans="1:13" ht="14.1" customHeight="1">
      <c r="A85" s="149"/>
      <c r="B85" s="23"/>
      <c r="C85" s="32"/>
      <c r="D85" s="38" t="s">
        <v>325</v>
      </c>
      <c r="E85" s="173">
        <v>370</v>
      </c>
      <c r="F85" s="185"/>
      <c r="G85" s="114"/>
      <c r="H85" s="40"/>
      <c r="I85" s="70"/>
      <c r="J85" s="40"/>
      <c r="K85" s="210"/>
      <c r="L85" s="97"/>
      <c r="M85" s="129"/>
    </row>
    <row r="86" spans="1:13" ht="14.1" customHeight="1">
      <c r="A86" s="149"/>
      <c r="B86" s="23"/>
      <c r="C86" s="32"/>
      <c r="D86" s="38" t="s">
        <v>326</v>
      </c>
      <c r="E86" s="173">
        <v>250</v>
      </c>
      <c r="F86" s="185"/>
      <c r="G86" s="114"/>
      <c r="H86" s="40"/>
      <c r="I86" s="70"/>
      <c r="J86" s="40"/>
      <c r="K86" s="210"/>
      <c r="L86" s="97"/>
      <c r="M86" s="129"/>
    </row>
    <row r="87" spans="1:13" ht="14.1" customHeight="1">
      <c r="A87" s="149"/>
      <c r="B87" s="23"/>
      <c r="C87" s="32"/>
      <c r="D87" s="38" t="s">
        <v>129</v>
      </c>
      <c r="E87" s="173">
        <v>300</v>
      </c>
      <c r="F87" s="185"/>
      <c r="G87" s="114"/>
      <c r="H87" s="40"/>
      <c r="I87" s="70"/>
      <c r="J87" s="40"/>
      <c r="K87" s="210"/>
      <c r="L87" s="97"/>
      <c r="M87" s="129"/>
    </row>
    <row r="88" spans="1:13" ht="14.1" customHeight="1">
      <c r="A88" s="149"/>
      <c r="B88" s="23"/>
      <c r="C88" s="32"/>
      <c r="D88" s="38" t="s">
        <v>41</v>
      </c>
      <c r="E88" s="173">
        <v>150</v>
      </c>
      <c r="F88" s="185"/>
      <c r="G88" s="114"/>
      <c r="H88" s="40"/>
      <c r="I88" s="70"/>
      <c r="J88" s="40"/>
      <c r="K88" s="210"/>
      <c r="L88" s="97"/>
      <c r="M88" s="129"/>
    </row>
    <row r="89" spans="1:13" ht="14.1" customHeight="1">
      <c r="A89" s="149"/>
      <c r="B89" s="23"/>
      <c r="C89" s="32"/>
      <c r="D89" s="38" t="s">
        <v>327</v>
      </c>
      <c r="E89" s="173">
        <v>200</v>
      </c>
      <c r="F89" s="185"/>
      <c r="G89" s="114"/>
      <c r="H89" s="40"/>
      <c r="I89" s="70"/>
      <c r="J89" s="40"/>
      <c r="K89" s="210"/>
      <c r="L89" s="97"/>
      <c r="M89" s="129"/>
    </row>
    <row r="90" spans="1:13" ht="14.1" customHeight="1">
      <c r="A90" s="149"/>
      <c r="B90" s="23"/>
      <c r="C90" s="32"/>
      <c r="D90" s="38" t="s">
        <v>328</v>
      </c>
      <c r="E90" s="173">
        <v>600</v>
      </c>
      <c r="F90" s="185"/>
      <c r="G90" s="114"/>
      <c r="H90" s="40"/>
      <c r="I90" s="70"/>
      <c r="J90" s="40"/>
      <c r="K90" s="210"/>
      <c r="L90" s="97"/>
      <c r="M90" s="129"/>
    </row>
    <row r="91" spans="1:13" ht="14.1" customHeight="1">
      <c r="A91" s="149"/>
      <c r="B91" s="23"/>
      <c r="C91" s="32"/>
      <c r="D91" s="38"/>
      <c r="E91" s="48"/>
      <c r="F91" s="97"/>
      <c r="G91" s="114"/>
      <c r="H91" s="40"/>
      <c r="I91" s="70"/>
      <c r="J91" s="40"/>
      <c r="K91" s="210"/>
      <c r="L91" s="97"/>
      <c r="M91" s="129"/>
    </row>
    <row r="92" spans="1:13" s="6" customFormat="1" ht="13.5" customHeight="1">
      <c r="A92" s="143" t="s">
        <v>89</v>
      </c>
      <c r="B92" s="24"/>
      <c r="C92" s="33"/>
      <c r="D92" s="39">
        <f>COUNTA(D77:D91)</f>
        <v>14</v>
      </c>
      <c r="E92" s="50">
        <f>SUM(E77:E91)</f>
        <v>5150</v>
      </c>
      <c r="F92" s="98">
        <f>COUNTA(F77:F91)-1</f>
        <v>6</v>
      </c>
      <c r="G92" s="192">
        <f>SUM(G77:G91)</f>
        <v>18201.61</v>
      </c>
      <c r="H92" s="39">
        <f>COUNTA(H77:H91)</f>
        <v>0</v>
      </c>
      <c r="I92" s="202">
        <f>SUM(I77:I91)</f>
        <v>0</v>
      </c>
      <c r="J92" s="39">
        <f>COUNTA(J77:J91)</f>
        <v>0</v>
      </c>
      <c r="K92" s="55">
        <f>SUM(K79:K91)</f>
        <v>0</v>
      </c>
      <c r="L92" s="98">
        <f>COUNTA(L77:L91)</f>
        <v>0</v>
      </c>
      <c r="M92" s="132">
        <f>SUM(M79:M91)</f>
        <v>0</v>
      </c>
    </row>
    <row r="93" spans="1:13" ht="14.1" customHeight="1">
      <c r="A93" s="144" t="s">
        <v>254</v>
      </c>
      <c r="B93" s="22">
        <f>F99+D99</f>
        <v>7</v>
      </c>
      <c r="C93" s="31">
        <f>G99+E99</f>
        <v>1352.72</v>
      </c>
      <c r="D93" s="38" t="s">
        <v>200</v>
      </c>
      <c r="E93" s="173">
        <v>150</v>
      </c>
      <c r="F93" s="97" t="s">
        <v>248</v>
      </c>
      <c r="G93" s="188">
        <v>286.72000000000003</v>
      </c>
      <c r="H93" s="37"/>
      <c r="I93" s="71"/>
      <c r="J93" s="41"/>
      <c r="K93" s="213"/>
      <c r="L93" s="99"/>
      <c r="M93" s="131"/>
    </row>
    <row r="94" spans="1:13" ht="14.1" customHeight="1">
      <c r="A94" s="145"/>
      <c r="B94" s="155"/>
      <c r="C94" s="162"/>
      <c r="D94" s="38" t="s">
        <v>138</v>
      </c>
      <c r="E94" s="173">
        <v>130</v>
      </c>
      <c r="F94" s="97" t="s">
        <v>203</v>
      </c>
      <c r="G94" s="188">
        <v>286</v>
      </c>
      <c r="H94" s="197"/>
      <c r="I94" s="199"/>
      <c r="J94" s="197"/>
      <c r="K94" s="214"/>
      <c r="L94" s="183"/>
      <c r="M94" s="225"/>
    </row>
    <row r="95" spans="1:13" ht="14.1" customHeight="1">
      <c r="A95" s="145"/>
      <c r="B95" s="155"/>
      <c r="C95" s="162"/>
      <c r="D95" s="38" t="s">
        <v>329</v>
      </c>
      <c r="E95" s="173">
        <v>150</v>
      </c>
      <c r="F95" s="97"/>
      <c r="G95" s="188"/>
      <c r="H95" s="197"/>
      <c r="I95" s="199"/>
      <c r="J95" s="197"/>
      <c r="K95" s="214"/>
      <c r="L95" s="183"/>
      <c r="M95" s="225"/>
    </row>
    <row r="96" spans="1:13" ht="13.5" customHeight="1">
      <c r="A96" s="145"/>
      <c r="B96" s="155"/>
      <c r="C96" s="162"/>
      <c r="D96" s="38" t="s">
        <v>330</v>
      </c>
      <c r="E96" s="173">
        <v>150</v>
      </c>
      <c r="F96" s="186"/>
      <c r="G96" s="188"/>
      <c r="H96" s="197"/>
      <c r="I96" s="199"/>
      <c r="J96" s="197"/>
      <c r="K96" s="214"/>
      <c r="L96" s="183"/>
      <c r="M96" s="225"/>
    </row>
    <row r="97" spans="1:13" ht="13.5" customHeight="1">
      <c r="A97" s="145"/>
      <c r="B97" s="155"/>
      <c r="C97" s="162"/>
      <c r="D97" s="38" t="s">
        <v>66</v>
      </c>
      <c r="E97" s="173">
        <v>200</v>
      </c>
      <c r="F97" s="183"/>
      <c r="G97" s="193"/>
      <c r="H97" s="197"/>
      <c r="I97" s="199"/>
      <c r="J97" s="197"/>
      <c r="K97" s="214"/>
      <c r="L97" s="183"/>
      <c r="M97" s="225"/>
    </row>
    <row r="98" spans="1:13" ht="14.1" customHeight="1">
      <c r="A98" s="146"/>
      <c r="B98" s="23"/>
      <c r="C98" s="32"/>
      <c r="D98" s="40"/>
      <c r="E98" s="54"/>
      <c r="F98" s="97"/>
      <c r="G98" s="114"/>
      <c r="H98" s="40"/>
      <c r="I98" s="70"/>
      <c r="J98" s="40"/>
      <c r="K98" s="210"/>
      <c r="L98" s="97"/>
      <c r="M98" s="129"/>
    </row>
    <row r="99" spans="1:13" s="6" customFormat="1" ht="14.1" customHeight="1">
      <c r="A99" s="143" t="s">
        <v>89</v>
      </c>
      <c r="B99" s="24"/>
      <c r="C99" s="33"/>
      <c r="D99" s="39">
        <f>COUNTA(D93:D98)</f>
        <v>5</v>
      </c>
      <c r="E99" s="55">
        <f>SUM(E93:E98)</f>
        <v>780</v>
      </c>
      <c r="F99" s="98">
        <v>2</v>
      </c>
      <c r="G99" s="192">
        <f>SUM(G93:G98)</f>
        <v>572.72</v>
      </c>
      <c r="H99" s="39">
        <f>COUNTA(H93:H98)</f>
        <v>0</v>
      </c>
      <c r="I99" s="55">
        <f>SUM(I93:I98)</f>
        <v>0</v>
      </c>
      <c r="J99" s="39">
        <f>COUNTA(J93:J98)</f>
        <v>0</v>
      </c>
      <c r="K99" s="55">
        <f>SUM(K93:K98)</f>
        <v>0</v>
      </c>
      <c r="L99" s="98">
        <f>COUNTA(L93:L98)</f>
        <v>0</v>
      </c>
      <c r="M99" s="132">
        <f>SUM(M93:M98)</f>
        <v>0</v>
      </c>
    </row>
    <row r="100" spans="1:13" s="6" customFormat="1" ht="14.1" customHeight="1">
      <c r="A100" s="150" t="s">
        <v>331</v>
      </c>
      <c r="B100" s="158">
        <f>B73+B77+B93</f>
        <v>30</v>
      </c>
      <c r="C100" s="164">
        <f>C73+C77+C93</f>
        <v>26704.56</v>
      </c>
      <c r="D100" s="170">
        <f>D76+D92+D99</f>
        <v>21</v>
      </c>
      <c r="E100" s="181">
        <f>E76+E92+E99</f>
        <v>6937</v>
      </c>
      <c r="F100" s="187">
        <f>F76+F92+F99</f>
        <v>8</v>
      </c>
      <c r="G100" s="196">
        <f>G76+G92+G99</f>
        <v>19100.510000000002</v>
      </c>
      <c r="H100" s="187">
        <f>H76+H92+H99</f>
        <v>0</v>
      </c>
      <c r="I100" s="203">
        <v>0</v>
      </c>
      <c r="J100" s="187">
        <f>J76+J92+J99</f>
        <v>0</v>
      </c>
      <c r="K100" s="196">
        <v>0</v>
      </c>
      <c r="L100" s="187">
        <f>L76+L92+L99</f>
        <v>1</v>
      </c>
      <c r="M100" s="227">
        <f>M76+M92+M99</f>
        <v>667.05</v>
      </c>
    </row>
    <row r="101" spans="1:13" s="6" customFormat="1" ht="20.25" customHeight="1">
      <c r="A101" s="151" t="s">
        <v>182</v>
      </c>
      <c r="B101" s="159">
        <f>B72+B100</f>
        <v>151</v>
      </c>
      <c r="C101" s="165">
        <f>C72+C100</f>
        <v>89678.35</v>
      </c>
      <c r="D101" s="64">
        <f>D72+D100</f>
        <v>59</v>
      </c>
      <c r="E101" s="165">
        <f>E92+E72+E76+E99+E100</f>
        <v>35797.64</v>
      </c>
      <c r="F101" s="64">
        <f>F72+F100</f>
        <v>60</v>
      </c>
      <c r="G101" s="165">
        <f>G92+G72+G76+G99+G100</f>
        <v>57033.810000000005</v>
      </c>
      <c r="H101" s="64">
        <f t="shared" ref="H101:M101" si="1">H72+H100</f>
        <v>12</v>
      </c>
      <c r="I101" s="204">
        <f t="shared" si="1"/>
        <v>5221</v>
      </c>
      <c r="J101" s="64">
        <f t="shared" si="1"/>
        <v>14</v>
      </c>
      <c r="K101" s="217">
        <f t="shared" si="1"/>
        <v>8728.36</v>
      </c>
      <c r="L101" s="64">
        <f t="shared" si="1"/>
        <v>6</v>
      </c>
      <c r="M101" s="228">
        <f t="shared" si="1"/>
        <v>8935.0499999999993</v>
      </c>
    </row>
    <row r="102" spans="1:13" ht="14.1" customHeight="1">
      <c r="C102" s="35"/>
      <c r="G102" s="75"/>
      <c r="H102" s="81"/>
      <c r="I102" s="90"/>
      <c r="K102" s="76"/>
      <c r="M102" s="76"/>
    </row>
    <row r="103" spans="1:13" ht="14.1" customHeight="1">
      <c r="G103" s="75"/>
      <c r="H103" s="81"/>
      <c r="I103" s="90"/>
      <c r="K103" s="76"/>
      <c r="M103" s="76"/>
    </row>
    <row r="104" spans="1:13" ht="14.1" customHeight="1">
      <c r="G104" s="75"/>
      <c r="H104" s="81"/>
      <c r="I104" s="90"/>
      <c r="K104" s="76"/>
      <c r="M104" s="76"/>
    </row>
    <row r="105" spans="1:13" ht="14.1" customHeight="1">
      <c r="G105" s="75"/>
      <c r="I105" s="75"/>
      <c r="K105" s="76"/>
      <c r="M105" s="76"/>
    </row>
    <row r="106" spans="1:13" ht="14.1" customHeight="1">
      <c r="G106" s="75"/>
      <c r="I106" s="75"/>
      <c r="K106" s="76"/>
      <c r="M106" s="76"/>
    </row>
    <row r="107" spans="1:13" ht="14.1" customHeight="1">
      <c r="G107" s="75"/>
      <c r="I107" s="75"/>
      <c r="K107" s="76"/>
      <c r="M107" s="76"/>
    </row>
    <row r="108" spans="1:13" ht="14.1" customHeight="1">
      <c r="G108" s="75"/>
      <c r="I108" s="75"/>
      <c r="K108" s="76"/>
      <c r="M108" s="76"/>
    </row>
    <row r="109" spans="1:13" ht="14.1" customHeight="1">
      <c r="G109" s="75"/>
      <c r="I109" s="75"/>
      <c r="K109" s="76"/>
      <c r="M109" s="76"/>
    </row>
    <row r="110" spans="1:13" ht="14.1" customHeight="1">
      <c r="G110" s="75"/>
      <c r="I110" s="75"/>
      <c r="K110" s="76"/>
      <c r="M110" s="76"/>
    </row>
    <row r="111" spans="1:13" ht="14.1" customHeight="1">
      <c r="G111" s="75"/>
      <c r="I111" s="75"/>
      <c r="K111" s="76"/>
      <c r="M111" s="76"/>
    </row>
    <row r="112" spans="1:13" ht="14.1" customHeight="1">
      <c r="G112" s="75"/>
      <c r="I112" s="75"/>
      <c r="K112" s="76"/>
      <c r="M112" s="76"/>
    </row>
    <row r="113" spans="7:13" ht="14.1" customHeight="1">
      <c r="G113" s="75"/>
      <c r="I113" s="75"/>
      <c r="K113" s="76"/>
      <c r="M113" s="76"/>
    </row>
    <row r="114" spans="7:13" ht="14.1" customHeight="1">
      <c r="G114" s="75"/>
      <c r="I114" s="75"/>
      <c r="K114" s="76"/>
      <c r="M114" s="76"/>
    </row>
    <row r="115" spans="7:13" ht="14.1" customHeight="1">
      <c r="G115" s="75"/>
      <c r="I115" s="75"/>
      <c r="K115" s="76"/>
      <c r="M115" s="76"/>
    </row>
    <row r="116" spans="7:13" ht="14.1" customHeight="1">
      <c r="G116" s="75"/>
      <c r="I116" s="75"/>
      <c r="K116" s="76"/>
      <c r="M116" s="76"/>
    </row>
    <row r="117" spans="7:13" ht="14.1" customHeight="1">
      <c r="G117" s="75"/>
      <c r="I117" s="75"/>
      <c r="K117" s="76"/>
      <c r="M117" s="76"/>
    </row>
    <row r="118" spans="7:13" ht="14.1" customHeight="1">
      <c r="G118" s="75"/>
      <c r="I118" s="75"/>
      <c r="K118" s="76"/>
      <c r="M118" s="76"/>
    </row>
    <row r="119" spans="7:13" ht="14.1" customHeight="1">
      <c r="G119" s="75"/>
      <c r="I119" s="75"/>
      <c r="K119" s="76"/>
      <c r="M119" s="76"/>
    </row>
    <row r="120" spans="7:13" ht="14.1" customHeight="1">
      <c r="G120" s="75"/>
      <c r="K120" s="76"/>
      <c r="M120" s="76"/>
    </row>
    <row r="121" spans="7:13" ht="14.1" customHeight="1">
      <c r="G121" s="75"/>
      <c r="K121" s="76"/>
      <c r="M121" s="76"/>
    </row>
    <row r="122" spans="7:13" ht="14.1" customHeight="1">
      <c r="G122" s="75"/>
      <c r="K122" s="76"/>
      <c r="M122" s="76"/>
    </row>
    <row r="123" spans="7:13" ht="14.1" customHeight="1">
      <c r="G123" s="75"/>
      <c r="K123" s="76"/>
      <c r="M123" s="76"/>
    </row>
    <row r="124" spans="7:13" ht="14.1" customHeight="1">
      <c r="G124" s="75"/>
      <c r="K124" s="76"/>
      <c r="M124" s="76"/>
    </row>
    <row r="125" spans="7:13" ht="14.1" customHeight="1">
      <c r="G125" s="75"/>
      <c r="K125" s="76"/>
      <c r="M125" s="76"/>
    </row>
    <row r="126" spans="7:13" ht="14.1" customHeight="1">
      <c r="G126" s="75"/>
      <c r="K126" s="76"/>
      <c r="M126" s="76"/>
    </row>
    <row r="127" spans="7:13" ht="14.1" customHeight="1">
      <c r="G127" s="75"/>
      <c r="K127" s="76"/>
      <c r="M127" s="76"/>
    </row>
    <row r="128" spans="7:13" ht="14.1" customHeight="1">
      <c r="G128" s="75"/>
      <c r="K128" s="76"/>
      <c r="M128" s="76"/>
    </row>
    <row r="129" spans="7:13" ht="14.1" customHeight="1">
      <c r="G129" s="75"/>
      <c r="K129" s="76"/>
      <c r="M129" s="76"/>
    </row>
    <row r="130" spans="7:13" ht="14.1" customHeight="1">
      <c r="G130" s="75"/>
      <c r="K130" s="76"/>
      <c r="M130" s="76"/>
    </row>
    <row r="131" spans="7:13" ht="14.1" customHeight="1">
      <c r="G131" s="75"/>
      <c r="K131" s="76"/>
      <c r="M131" s="76"/>
    </row>
    <row r="132" spans="7:13" ht="14.1" customHeight="1">
      <c r="G132" s="75"/>
      <c r="K132" s="76"/>
      <c r="M132" s="76"/>
    </row>
    <row r="133" spans="7:13" ht="14.1" customHeight="1">
      <c r="G133" s="75"/>
      <c r="K133" s="76"/>
      <c r="M133" s="76"/>
    </row>
    <row r="134" spans="7:13" ht="14.1" customHeight="1">
      <c r="G134" s="75"/>
      <c r="K134" s="76"/>
      <c r="M134" s="76"/>
    </row>
    <row r="135" spans="7:13" ht="14.1" customHeight="1">
      <c r="G135" s="75"/>
      <c r="K135" s="76"/>
      <c r="M135" s="76"/>
    </row>
    <row r="136" spans="7:13" ht="14.1" customHeight="1">
      <c r="G136" s="75"/>
      <c r="K136" s="76"/>
      <c r="M136" s="76"/>
    </row>
    <row r="137" spans="7:13" ht="14.1" customHeight="1">
      <c r="G137" s="75"/>
      <c r="K137" s="76"/>
      <c r="M137" s="76"/>
    </row>
    <row r="138" spans="7:13" ht="14.1" customHeight="1">
      <c r="G138" s="75"/>
      <c r="K138" s="76"/>
      <c r="M138" s="76"/>
    </row>
    <row r="139" spans="7:13" ht="14.1" customHeight="1">
      <c r="G139" s="75"/>
      <c r="K139" s="76"/>
      <c r="M139" s="76"/>
    </row>
    <row r="140" spans="7:13" ht="14.1" customHeight="1">
      <c r="G140" s="75"/>
      <c r="K140" s="76"/>
      <c r="M140" s="76"/>
    </row>
    <row r="141" spans="7:13" ht="14.1" customHeight="1">
      <c r="G141" s="75"/>
      <c r="K141" s="76"/>
      <c r="M141" s="76"/>
    </row>
    <row r="142" spans="7:13" ht="14.1" customHeight="1">
      <c r="G142" s="75"/>
      <c r="K142" s="76"/>
      <c r="M142" s="76"/>
    </row>
    <row r="143" spans="7:13" ht="14.1" customHeight="1">
      <c r="G143" s="75"/>
      <c r="K143" s="76"/>
      <c r="M143" s="76"/>
    </row>
    <row r="144" spans="7:13" ht="14.1" customHeight="1">
      <c r="G144" s="75"/>
      <c r="K144" s="76"/>
      <c r="M144" s="76"/>
    </row>
    <row r="145" spans="7:13" ht="14.1" customHeight="1">
      <c r="G145" s="75"/>
      <c r="K145" s="76"/>
      <c r="M145" s="76"/>
    </row>
    <row r="146" spans="7:13" ht="14.1" customHeight="1">
      <c r="G146" s="75"/>
      <c r="K146" s="76"/>
      <c r="M146" s="76"/>
    </row>
    <row r="147" spans="7:13" ht="14.1" customHeight="1">
      <c r="G147" s="75"/>
      <c r="K147" s="76"/>
      <c r="M147" s="76"/>
    </row>
    <row r="148" spans="7:13" ht="14.1" customHeight="1">
      <c r="G148" s="75"/>
      <c r="K148" s="76"/>
      <c r="M148" s="76"/>
    </row>
    <row r="149" spans="7:13" ht="14.1" customHeight="1">
      <c r="G149" s="75"/>
      <c r="K149" s="76"/>
      <c r="M149" s="76"/>
    </row>
    <row r="150" spans="7:13" ht="14.1" customHeight="1">
      <c r="G150" s="75"/>
      <c r="K150" s="76"/>
      <c r="M150" s="76"/>
    </row>
    <row r="151" spans="7:13" ht="14.1" customHeight="1">
      <c r="G151" s="75"/>
      <c r="K151" s="76"/>
      <c r="M151" s="76"/>
    </row>
    <row r="152" spans="7:13" ht="14.1" customHeight="1">
      <c r="G152" s="75"/>
      <c r="K152" s="76"/>
      <c r="M152" s="76"/>
    </row>
    <row r="153" spans="7:13" ht="14.1" customHeight="1">
      <c r="G153" s="75"/>
      <c r="K153" s="76"/>
      <c r="M153" s="76"/>
    </row>
    <row r="154" spans="7:13" ht="14.1" customHeight="1">
      <c r="G154" s="75"/>
      <c r="K154" s="76"/>
      <c r="M154" s="76"/>
    </row>
    <row r="155" spans="7:13" ht="14.1" customHeight="1">
      <c r="G155" s="75"/>
      <c r="K155" s="76"/>
      <c r="M155" s="76"/>
    </row>
    <row r="156" spans="7:13" ht="14.1" customHeight="1">
      <c r="G156" s="75"/>
      <c r="K156" s="76"/>
      <c r="M156" s="76"/>
    </row>
    <row r="157" spans="7:13" ht="14.1" customHeight="1">
      <c r="G157" s="75"/>
      <c r="K157" s="76"/>
      <c r="M157" s="76"/>
    </row>
    <row r="158" spans="7:13" ht="14.1" customHeight="1">
      <c r="G158" s="75"/>
      <c r="K158" s="76"/>
      <c r="M158" s="76"/>
    </row>
    <row r="159" spans="7:13" ht="14.1" customHeight="1">
      <c r="G159" s="75"/>
      <c r="K159" s="76"/>
      <c r="M159" s="76"/>
    </row>
    <row r="160" spans="7:13" ht="14.1" customHeight="1">
      <c r="G160" s="75"/>
      <c r="K160" s="76"/>
      <c r="M160" s="76"/>
    </row>
    <row r="161" spans="7:13" ht="14.1" customHeight="1">
      <c r="G161" s="75"/>
      <c r="K161" s="76"/>
      <c r="M161" s="76"/>
    </row>
    <row r="162" spans="7:13" ht="14.1" customHeight="1">
      <c r="G162" s="75"/>
      <c r="K162" s="76"/>
      <c r="M162" s="76"/>
    </row>
    <row r="163" spans="7:13" ht="14.1" customHeight="1">
      <c r="G163" s="75"/>
      <c r="K163" s="76"/>
      <c r="M163" s="76"/>
    </row>
    <row r="164" spans="7:13" ht="14.1" customHeight="1">
      <c r="G164" s="75"/>
      <c r="K164" s="76"/>
      <c r="M164" s="76"/>
    </row>
    <row r="165" spans="7:13" ht="14.1" customHeight="1">
      <c r="G165" s="75"/>
      <c r="K165" s="76"/>
      <c r="M165" s="76"/>
    </row>
    <row r="166" spans="7:13" ht="14.1" customHeight="1">
      <c r="G166" s="75"/>
      <c r="K166" s="76"/>
      <c r="M166" s="76"/>
    </row>
    <row r="167" spans="7:13" ht="14.1" customHeight="1">
      <c r="G167" s="75"/>
      <c r="K167" s="76"/>
      <c r="M167" s="76"/>
    </row>
    <row r="168" spans="7:13" ht="14.1" customHeight="1">
      <c r="G168" s="75"/>
      <c r="K168" s="76"/>
      <c r="M168" s="76"/>
    </row>
    <row r="169" spans="7:13" ht="14.1" customHeight="1">
      <c r="G169" s="75"/>
      <c r="K169" s="76"/>
      <c r="M169" s="76"/>
    </row>
    <row r="170" spans="7:13" ht="14.1" customHeight="1">
      <c r="G170" s="75"/>
      <c r="K170" s="76"/>
      <c r="M170" s="76"/>
    </row>
    <row r="171" spans="7:13" ht="14.1" customHeight="1">
      <c r="G171" s="75"/>
      <c r="K171" s="76"/>
      <c r="M171" s="76"/>
    </row>
    <row r="172" spans="7:13" ht="14.1" customHeight="1">
      <c r="G172" s="75"/>
      <c r="K172" s="76"/>
      <c r="M172" s="76"/>
    </row>
    <row r="173" spans="7:13" ht="14.1" customHeight="1">
      <c r="G173" s="75"/>
      <c r="K173" s="76"/>
      <c r="M173" s="76"/>
    </row>
    <row r="174" spans="7:13" ht="14.1" customHeight="1">
      <c r="G174" s="75"/>
      <c r="K174" s="76"/>
      <c r="M174" s="76"/>
    </row>
    <row r="175" spans="7:13" ht="14.1" customHeight="1">
      <c r="G175" s="75"/>
      <c r="K175" s="76"/>
      <c r="M175" s="76"/>
    </row>
    <row r="176" spans="7:13" ht="14.1" customHeight="1">
      <c r="G176" s="75"/>
      <c r="K176" s="76"/>
      <c r="M176" s="76"/>
    </row>
    <row r="177" spans="7:13" ht="14.1" customHeight="1">
      <c r="G177" s="75"/>
      <c r="K177" s="76"/>
      <c r="M177" s="76"/>
    </row>
    <row r="178" spans="7:13" ht="14.1" customHeight="1">
      <c r="G178" s="75"/>
      <c r="K178" s="76"/>
      <c r="M178" s="76"/>
    </row>
    <row r="179" spans="7:13" ht="14.1" customHeight="1">
      <c r="G179" s="75"/>
      <c r="K179" s="76"/>
      <c r="M179" s="76"/>
    </row>
    <row r="180" spans="7:13" ht="14.1" customHeight="1">
      <c r="G180" s="75"/>
      <c r="K180" s="76"/>
      <c r="M180" s="76"/>
    </row>
    <row r="181" spans="7:13" ht="14.1" customHeight="1">
      <c r="G181" s="75"/>
      <c r="K181" s="76"/>
      <c r="M181" s="76"/>
    </row>
    <row r="182" spans="7:13" ht="14.1" customHeight="1">
      <c r="G182" s="75"/>
      <c r="K182" s="76"/>
      <c r="M182" s="76"/>
    </row>
    <row r="183" spans="7:13" ht="14.1" customHeight="1">
      <c r="G183" s="75"/>
      <c r="K183" s="76"/>
      <c r="M183" s="76"/>
    </row>
    <row r="184" spans="7:13" ht="14.1" customHeight="1">
      <c r="G184" s="75"/>
      <c r="K184" s="76"/>
      <c r="M184" s="76"/>
    </row>
    <row r="185" spans="7:13" ht="14.1" customHeight="1">
      <c r="G185" s="75"/>
      <c r="K185" s="76"/>
      <c r="M185" s="76"/>
    </row>
    <row r="186" spans="7:13" ht="14.1" customHeight="1">
      <c r="G186" s="76"/>
      <c r="K186" s="76"/>
      <c r="M186" s="76"/>
    </row>
    <row r="187" spans="7:13" ht="14.1" customHeight="1">
      <c r="G187" s="76"/>
      <c r="K187" s="76"/>
      <c r="M187" s="76"/>
    </row>
    <row r="188" spans="7:13" ht="14.1" customHeight="1">
      <c r="G188" s="76"/>
      <c r="K188" s="76"/>
      <c r="M188" s="76"/>
    </row>
    <row r="189" spans="7:13" ht="14.1" customHeight="1">
      <c r="G189" s="76"/>
      <c r="K189" s="76"/>
      <c r="M189" s="76"/>
    </row>
    <row r="190" spans="7:13" ht="14.1" customHeight="1">
      <c r="G190" s="76"/>
      <c r="K190" s="76"/>
      <c r="M190" s="76"/>
    </row>
    <row r="191" spans="7:13" ht="14.1" customHeight="1">
      <c r="G191" s="76"/>
      <c r="K191" s="76"/>
      <c r="M191" s="76"/>
    </row>
    <row r="192" spans="7:13" ht="14.1" customHeight="1">
      <c r="G192" s="76"/>
      <c r="K192" s="76"/>
      <c r="M192" s="76"/>
    </row>
    <row r="193" spans="7:13" ht="14.1" customHeight="1">
      <c r="G193" s="76"/>
      <c r="K193" s="76"/>
      <c r="M193" s="76"/>
    </row>
    <row r="194" spans="7:13" ht="14.1" customHeight="1">
      <c r="G194" s="76"/>
      <c r="K194" s="76"/>
      <c r="M194" s="76"/>
    </row>
    <row r="195" spans="7:13" ht="14.1" customHeight="1">
      <c r="G195" s="76"/>
      <c r="K195" s="76"/>
      <c r="M195" s="76"/>
    </row>
    <row r="196" spans="7:13" ht="14.1" customHeight="1">
      <c r="G196" s="76"/>
      <c r="K196" s="76"/>
      <c r="M196" s="76"/>
    </row>
    <row r="197" spans="7:13" ht="14.1" customHeight="1">
      <c r="G197" s="76"/>
      <c r="K197" s="76"/>
      <c r="M197" s="76"/>
    </row>
    <row r="198" spans="7:13" ht="14.1" customHeight="1">
      <c r="G198" s="76"/>
      <c r="K198" s="76"/>
      <c r="M198" s="76"/>
    </row>
    <row r="199" spans="7:13" ht="14.1" customHeight="1">
      <c r="G199" s="76"/>
      <c r="K199" s="76"/>
      <c r="M199" s="76"/>
    </row>
    <row r="200" spans="7:13" ht="14.1" customHeight="1">
      <c r="G200" s="76"/>
      <c r="K200" s="76"/>
      <c r="M200" s="76"/>
    </row>
    <row r="201" spans="7:13" ht="14.1" customHeight="1">
      <c r="G201" s="76"/>
      <c r="K201" s="76"/>
      <c r="M201" s="76"/>
    </row>
    <row r="202" spans="7:13" ht="14.1" customHeight="1">
      <c r="G202" s="76"/>
      <c r="K202" s="76"/>
      <c r="M202" s="76"/>
    </row>
    <row r="203" spans="7:13" ht="14.1" customHeight="1">
      <c r="G203" s="76"/>
      <c r="K203" s="76"/>
      <c r="M203" s="76"/>
    </row>
    <row r="204" spans="7:13" ht="14.1" customHeight="1">
      <c r="G204" s="76"/>
      <c r="K204" s="76"/>
      <c r="M204" s="76"/>
    </row>
    <row r="205" spans="7:13" ht="14.1" customHeight="1">
      <c r="G205" s="76"/>
      <c r="K205" s="76"/>
      <c r="M205" s="76"/>
    </row>
    <row r="206" spans="7:13" ht="14.1" customHeight="1">
      <c r="K206" s="76"/>
      <c r="M206" s="76"/>
    </row>
    <row r="207" spans="7:13" ht="14.1" customHeight="1">
      <c r="K207" s="76"/>
      <c r="M207" s="76"/>
    </row>
    <row r="208" spans="7:13" ht="14.1" customHeight="1">
      <c r="K208" s="76"/>
      <c r="M208" s="76"/>
    </row>
    <row r="209" spans="11:13" ht="14.1" customHeight="1">
      <c r="K209" s="76"/>
      <c r="M209" s="76"/>
    </row>
    <row r="210" spans="11:13" ht="14.1" customHeight="1">
      <c r="K210" s="76"/>
      <c r="M210" s="76"/>
    </row>
    <row r="211" spans="11:13" ht="14.1" customHeight="1">
      <c r="K211" s="76"/>
      <c r="M211" s="76"/>
    </row>
    <row r="212" spans="11:13" ht="14.1" customHeight="1">
      <c r="K212" s="76"/>
      <c r="M212" s="76"/>
    </row>
    <row r="213" spans="11:13" ht="14.1" customHeight="1">
      <c r="K213" s="76"/>
      <c r="M213" s="76"/>
    </row>
    <row r="214" spans="11:13" ht="14.1" customHeight="1">
      <c r="K214" s="76"/>
      <c r="M214" s="76"/>
    </row>
    <row r="215" spans="11:13" ht="14.1" customHeight="1">
      <c r="K215" s="76"/>
      <c r="M215" s="76"/>
    </row>
    <row r="216" spans="11:13" ht="14.1" customHeight="1">
      <c r="K216" s="76"/>
      <c r="M216" s="76"/>
    </row>
    <row r="217" spans="11:13" ht="14.1" customHeight="1">
      <c r="K217" s="76"/>
      <c r="M217" s="76"/>
    </row>
    <row r="218" spans="11:13" ht="14.1" customHeight="1">
      <c r="K218" s="76"/>
      <c r="M218" s="76"/>
    </row>
    <row r="219" spans="11:13" ht="14.1" customHeight="1">
      <c r="K219" s="76"/>
      <c r="M219" s="76"/>
    </row>
    <row r="220" spans="11:13" ht="14.1" customHeight="1">
      <c r="K220" s="76"/>
      <c r="M220" s="76"/>
    </row>
    <row r="221" spans="11:13" ht="14.1" customHeight="1">
      <c r="K221" s="76"/>
      <c r="M221" s="76"/>
    </row>
    <row r="222" spans="11:13" ht="14.1" customHeight="1">
      <c r="K222" s="76"/>
      <c r="M222" s="76"/>
    </row>
    <row r="223" spans="11:13" ht="14.1" customHeight="1">
      <c r="K223" s="76"/>
      <c r="M223" s="76"/>
    </row>
    <row r="224" spans="11:13" ht="14.1" customHeight="1">
      <c r="K224" s="76"/>
      <c r="M224" s="76"/>
    </row>
    <row r="225" spans="11:13" ht="14.1" customHeight="1">
      <c r="K225" s="76"/>
      <c r="M225" s="76"/>
    </row>
    <row r="226" spans="11:13" ht="14.1" customHeight="1">
      <c r="K226" s="76"/>
      <c r="M226" s="76"/>
    </row>
    <row r="227" spans="11:13" ht="14.1" customHeight="1">
      <c r="K227" s="76"/>
      <c r="M227" s="76"/>
    </row>
    <row r="228" spans="11:13" ht="14.1" customHeight="1">
      <c r="K228" s="76"/>
      <c r="M228" s="76"/>
    </row>
    <row r="229" spans="11:13" ht="14.1" customHeight="1">
      <c r="K229" s="76"/>
      <c r="M229" s="76"/>
    </row>
    <row r="230" spans="11:13" ht="14.1" customHeight="1">
      <c r="K230" s="76"/>
      <c r="M230" s="76"/>
    </row>
    <row r="231" spans="11:13" ht="14.1" customHeight="1">
      <c r="K231" s="76"/>
      <c r="M231" s="76"/>
    </row>
    <row r="232" spans="11:13" ht="14.1" customHeight="1">
      <c r="K232" s="76"/>
      <c r="M232" s="76"/>
    </row>
    <row r="233" spans="11:13" ht="14.1" customHeight="1">
      <c r="K233" s="76"/>
      <c r="M233" s="76"/>
    </row>
    <row r="234" spans="11:13" ht="14.1" customHeight="1">
      <c r="K234" s="76"/>
      <c r="M234" s="76"/>
    </row>
    <row r="235" spans="11:13" ht="14.1" customHeight="1">
      <c r="K235" s="76"/>
      <c r="M235" s="76"/>
    </row>
    <row r="236" spans="11:13" ht="14.1" customHeight="1">
      <c r="K236" s="76"/>
      <c r="M236" s="76"/>
    </row>
    <row r="237" spans="11:13" ht="14.1" customHeight="1">
      <c r="K237" s="76"/>
      <c r="M237" s="76"/>
    </row>
    <row r="238" spans="11:13" ht="14.1" customHeight="1">
      <c r="K238" s="76"/>
      <c r="M238" s="76"/>
    </row>
    <row r="239" spans="11:13" ht="14.1" customHeight="1">
      <c r="K239" s="76"/>
      <c r="M239" s="76"/>
    </row>
    <row r="240" spans="11:13" ht="14.1" customHeight="1">
      <c r="K240" s="76"/>
      <c r="M240" s="76"/>
    </row>
    <row r="241" spans="11:13" ht="14.1" customHeight="1">
      <c r="K241" s="76"/>
      <c r="M241" s="76"/>
    </row>
    <row r="242" spans="11:13" ht="14.1" customHeight="1">
      <c r="K242" s="76"/>
      <c r="M242" s="76"/>
    </row>
    <row r="243" spans="11:13" ht="14.1" customHeight="1">
      <c r="K243" s="76"/>
      <c r="M243" s="76"/>
    </row>
    <row r="244" spans="11:13" ht="14.1" customHeight="1">
      <c r="K244" s="76"/>
      <c r="M244" s="76"/>
    </row>
    <row r="245" spans="11:13" ht="14.1" customHeight="1">
      <c r="K245" s="76"/>
      <c r="M245" s="76"/>
    </row>
    <row r="246" spans="11:13" ht="14.1" customHeight="1">
      <c r="K246" s="76"/>
      <c r="M246" s="76"/>
    </row>
    <row r="247" spans="11:13" ht="14.1" customHeight="1">
      <c r="K247" s="76"/>
      <c r="M247" s="76"/>
    </row>
    <row r="248" spans="11:13" ht="14.1" customHeight="1">
      <c r="K248" s="76"/>
      <c r="M248" s="76"/>
    </row>
    <row r="249" spans="11:13" ht="14.1" customHeight="1">
      <c r="K249" s="76"/>
      <c r="M249" s="76"/>
    </row>
    <row r="250" spans="11:13" ht="14.1" customHeight="1">
      <c r="K250" s="76"/>
      <c r="M250" s="76"/>
    </row>
    <row r="251" spans="11:13" ht="14.1" customHeight="1">
      <c r="K251" s="76"/>
      <c r="M251" s="76"/>
    </row>
    <row r="252" spans="11:13" ht="14.1" customHeight="1">
      <c r="K252" s="76"/>
      <c r="M252" s="76"/>
    </row>
    <row r="253" spans="11:13" ht="14.1" customHeight="1">
      <c r="K253" s="76"/>
      <c r="M253" s="76"/>
    </row>
    <row r="254" spans="11:13" ht="14.1" customHeight="1">
      <c r="K254" s="76"/>
      <c r="M254" s="76"/>
    </row>
    <row r="255" spans="11:13" ht="14.1" customHeight="1">
      <c r="K255" s="76"/>
      <c r="M255" s="76"/>
    </row>
    <row r="256" spans="11:13" ht="14.1" customHeight="1">
      <c r="K256" s="76"/>
    </row>
    <row r="257" spans="11:11" ht="14.1" customHeight="1">
      <c r="K257" s="76"/>
    </row>
    <row r="258" spans="11:11" ht="14.1" customHeight="1">
      <c r="K258" s="76"/>
    </row>
    <row r="259" spans="11:11" ht="14.1" customHeight="1">
      <c r="K259" s="76"/>
    </row>
    <row r="260" spans="11:11" ht="14.1" customHeight="1">
      <c r="K260" s="76"/>
    </row>
    <row r="261" spans="11:11" ht="14.1" customHeight="1">
      <c r="K261" s="76"/>
    </row>
    <row r="262" spans="11:11" ht="14.1" customHeight="1">
      <c r="K262" s="76"/>
    </row>
    <row r="263" spans="11:11" ht="14.1" customHeight="1">
      <c r="K263" s="76"/>
    </row>
    <row r="264" spans="11:11" ht="14.1" customHeight="1">
      <c r="K264" s="76"/>
    </row>
    <row r="265" spans="11:11" ht="14.1" customHeight="1">
      <c r="K265" s="76"/>
    </row>
    <row r="266" spans="11:11" ht="14.1" customHeight="1">
      <c r="K266" s="76"/>
    </row>
    <row r="267" spans="11:11" ht="14.1" customHeight="1">
      <c r="K267" s="76"/>
    </row>
    <row r="268" spans="11:11" ht="14.1" customHeight="1">
      <c r="K268" s="76"/>
    </row>
    <row r="269" spans="11:11" ht="14.1" customHeight="1">
      <c r="K269" s="76"/>
    </row>
    <row r="270" spans="11:11" ht="14.1" customHeight="1">
      <c r="K270" s="76"/>
    </row>
    <row r="271" spans="11:11" ht="14.1" customHeight="1">
      <c r="K271" s="76"/>
    </row>
    <row r="272" spans="11:11" ht="14.1" customHeight="1">
      <c r="K272" s="76"/>
    </row>
    <row r="273" spans="11:11" ht="14.1" customHeight="1">
      <c r="K273" s="76"/>
    </row>
    <row r="274" spans="11:11" ht="14.1" customHeight="1">
      <c r="K274" s="76"/>
    </row>
    <row r="275" spans="11:11" ht="14.1" customHeight="1">
      <c r="K275" s="76"/>
    </row>
    <row r="276" spans="11:11" ht="14.1" customHeight="1">
      <c r="K276" s="76"/>
    </row>
    <row r="277" spans="11:11" ht="14.1" customHeight="1">
      <c r="K277" s="76"/>
    </row>
    <row r="278" spans="11:11" ht="14.1" customHeight="1">
      <c r="K278" s="76"/>
    </row>
    <row r="279" spans="11:11" ht="14.1" customHeight="1">
      <c r="K279" s="76"/>
    </row>
    <row r="280" spans="11:11" ht="14.1" customHeight="1">
      <c r="K280" s="76"/>
    </row>
    <row r="281" spans="11:11" ht="14.1" customHeight="1">
      <c r="K281" s="76"/>
    </row>
    <row r="282" spans="11:11" ht="14.1" customHeight="1">
      <c r="K282" s="76"/>
    </row>
    <row r="283" spans="11:11" ht="14.1" customHeight="1">
      <c r="K283" s="76"/>
    </row>
    <row r="284" spans="11:11" ht="14.1" customHeight="1">
      <c r="K284" s="76"/>
    </row>
    <row r="285" spans="11:11" ht="14.1" customHeight="1">
      <c r="K285" s="76"/>
    </row>
    <row r="286" spans="11:11" ht="14.1" customHeight="1">
      <c r="K286" s="76"/>
    </row>
    <row r="287" spans="11:11" ht="14.1" customHeight="1">
      <c r="K287" s="76"/>
    </row>
    <row r="288" spans="11:11" ht="14.1" customHeight="1">
      <c r="K288" s="76"/>
    </row>
    <row r="289" spans="11:11" ht="14.1" customHeight="1">
      <c r="K289" s="76"/>
    </row>
    <row r="290" spans="11:11" ht="14.1" customHeight="1">
      <c r="K290" s="76"/>
    </row>
    <row r="291" spans="11:11" ht="14.1" customHeight="1">
      <c r="K291" s="76"/>
    </row>
    <row r="292" spans="11:11" ht="14.1" customHeight="1">
      <c r="K292" s="76"/>
    </row>
    <row r="293" spans="11:11" ht="14.1" customHeight="1">
      <c r="K293" s="76"/>
    </row>
    <row r="294" spans="11:11" ht="14.1" customHeight="1">
      <c r="K294" s="76"/>
    </row>
    <row r="295" spans="11:11" ht="14.1" customHeight="1">
      <c r="K295" s="76"/>
    </row>
    <row r="296" spans="11:11" ht="14.1" customHeight="1">
      <c r="K296" s="76"/>
    </row>
    <row r="297" spans="11:11" ht="14.1" customHeight="1">
      <c r="K297" s="76"/>
    </row>
    <row r="298" spans="11:11" ht="14.1" customHeight="1">
      <c r="K298" s="76"/>
    </row>
    <row r="299" spans="11:11" ht="14.1" customHeight="1">
      <c r="K299" s="76"/>
    </row>
    <row r="300" spans="11:11" ht="14.1" customHeight="1">
      <c r="K300" s="76"/>
    </row>
    <row r="301" spans="11:11" ht="14.1" customHeight="1">
      <c r="K301" s="76"/>
    </row>
    <row r="302" spans="11:11" ht="14.1" customHeight="1">
      <c r="K302" s="76"/>
    </row>
    <row r="303" spans="11:11" ht="14.1" customHeight="1">
      <c r="K303" s="76"/>
    </row>
    <row r="304" spans="11:11" ht="14.1" customHeight="1">
      <c r="K304" s="76"/>
    </row>
    <row r="305" spans="11:11" ht="14.1" customHeight="1">
      <c r="K305" s="76"/>
    </row>
    <row r="306" spans="11:11" ht="14.1" customHeight="1">
      <c r="K306" s="76"/>
    </row>
    <row r="307" spans="11:11" ht="14.1" customHeight="1">
      <c r="K307" s="76"/>
    </row>
    <row r="308" spans="11:11" ht="14.1" customHeight="1">
      <c r="K308" s="76"/>
    </row>
    <row r="309" spans="11:11" ht="14.1" customHeight="1">
      <c r="K309" s="76"/>
    </row>
    <row r="310" spans="11:11" ht="14.1" customHeight="1">
      <c r="K310" s="76"/>
    </row>
    <row r="311" spans="11:11" ht="14.1" customHeight="1">
      <c r="K311" s="76"/>
    </row>
    <row r="312" spans="11:11" ht="14.1" customHeight="1">
      <c r="K312" s="76"/>
    </row>
    <row r="313" spans="11:11" ht="14.1" customHeight="1">
      <c r="K313" s="76"/>
    </row>
    <row r="314" spans="11:11" ht="14.1" customHeight="1">
      <c r="K314" s="76"/>
    </row>
    <row r="315" spans="11:11" ht="14.1" customHeight="1">
      <c r="K315" s="76"/>
    </row>
    <row r="316" spans="11:11" ht="14.1" customHeight="1">
      <c r="K316" s="76"/>
    </row>
    <row r="317" spans="11:11" ht="14.1" customHeight="1">
      <c r="K317" s="76"/>
    </row>
    <row r="318" spans="11:11" ht="14.1" customHeight="1">
      <c r="K318" s="76"/>
    </row>
    <row r="319" spans="11:11" ht="14.1" customHeight="1">
      <c r="K319" s="76"/>
    </row>
    <row r="320" spans="11:11" ht="14.1" customHeight="1">
      <c r="K320" s="76"/>
    </row>
    <row r="321" spans="11:11" ht="14.1" customHeight="1">
      <c r="K321" s="76"/>
    </row>
    <row r="322" spans="11:11" ht="14.1" customHeight="1">
      <c r="K322" s="76"/>
    </row>
    <row r="323" spans="11:11" ht="14.1" customHeight="1">
      <c r="K323" s="76"/>
    </row>
    <row r="324" spans="11:11" ht="14.1" customHeight="1">
      <c r="K324" s="76"/>
    </row>
    <row r="325" spans="11:11" ht="14.1" customHeight="1">
      <c r="K325" s="76"/>
    </row>
    <row r="326" spans="11:11" ht="14.1" customHeight="1">
      <c r="K326" s="76"/>
    </row>
    <row r="327" spans="11:11" ht="14.1" customHeight="1">
      <c r="K327" s="76"/>
    </row>
    <row r="328" spans="11:11" ht="14.1" customHeight="1">
      <c r="K328" s="76"/>
    </row>
    <row r="329" spans="11:11" ht="14.1" customHeight="1">
      <c r="K329" s="76"/>
    </row>
    <row r="330" spans="11:11" ht="14.1" customHeight="1"/>
    <row r="331" spans="11:11" ht="14.1" customHeight="1"/>
    <row r="332" spans="11:11" ht="14.1" customHeight="1"/>
    <row r="333" spans="11:11" ht="14.1" customHeight="1"/>
    <row r="334" spans="11:11" ht="14.1" customHeight="1"/>
    <row r="335" spans="11:11" ht="14.1" customHeight="1"/>
    <row r="336" spans="11:11" ht="14.1" customHeight="1"/>
    <row r="337" ht="14.1" customHeight="1"/>
    <row r="338" ht="14.1" customHeight="1"/>
    <row r="339" ht="14.1" customHeight="1"/>
    <row r="340" ht="14.1" customHeight="1"/>
    <row r="341" ht="14.1" customHeight="1"/>
    <row r="342" ht="14.1" customHeight="1"/>
    <row r="343" ht="14.1" customHeight="1"/>
    <row r="344" ht="14.1" customHeight="1"/>
    <row r="345" ht="14.1" customHeight="1"/>
    <row r="346" ht="14.1" customHeight="1"/>
    <row r="347" ht="14.1" customHeight="1"/>
    <row r="348" ht="14.1" customHeight="1"/>
    <row r="349" ht="14.1" customHeight="1"/>
    <row r="350" ht="14.1" customHeight="1"/>
    <row r="351" ht="14.1" customHeight="1"/>
    <row r="352" ht="14.1" customHeight="1"/>
    <row r="353" ht="14.1" customHeight="1"/>
    <row r="354" ht="14.1" customHeight="1"/>
    <row r="355" ht="14.1" customHeight="1"/>
    <row r="356" ht="14.1" customHeight="1"/>
    <row r="357" ht="14.1" customHeight="1"/>
    <row r="358" ht="14.1" customHeight="1"/>
    <row r="359" ht="14.1" customHeight="1"/>
    <row r="360" ht="14.1" customHeight="1"/>
    <row r="361" ht="14.1" customHeight="1"/>
    <row r="362" ht="14.1" customHeight="1"/>
    <row r="363" ht="14.1" customHeight="1"/>
    <row r="364" ht="14.1" customHeight="1"/>
    <row r="365" ht="14.1" customHeight="1"/>
    <row r="366" ht="14.1" customHeight="1"/>
    <row r="367" ht="14.1" customHeight="1"/>
    <row r="368" ht="14.1" customHeight="1"/>
    <row r="369" ht="14.1" customHeight="1"/>
    <row r="370" ht="14.1" customHeight="1"/>
    <row r="371" ht="14.1" customHeight="1"/>
    <row r="372" ht="14.1" customHeight="1"/>
    <row r="373" ht="14.1" customHeight="1"/>
    <row r="374" ht="14.1" customHeight="1"/>
    <row r="375" ht="14.1" customHeight="1"/>
    <row r="376" ht="14.1" customHeight="1"/>
    <row r="377" ht="14.1" customHeight="1"/>
    <row r="378" ht="14.1" customHeight="1"/>
    <row r="379" ht="14.1" customHeight="1"/>
    <row r="380" ht="14.1" customHeight="1"/>
    <row r="381" ht="14.1" customHeight="1"/>
    <row r="382" ht="14.1" customHeight="1"/>
    <row r="383" ht="14.1" customHeight="1"/>
    <row r="384" ht="14.1" customHeight="1"/>
    <row r="385" ht="14.1" customHeight="1"/>
    <row r="386" ht="14.1" customHeight="1"/>
    <row r="387" ht="14.1" customHeight="1"/>
    <row r="388" ht="14.1" customHeight="1"/>
    <row r="389" ht="14.1" customHeight="1"/>
    <row r="390" ht="14.1" customHeight="1"/>
    <row r="391" ht="14.1" customHeight="1"/>
    <row r="392" ht="14.1" customHeight="1"/>
    <row r="393" ht="14.1" customHeight="1"/>
    <row r="394" ht="14.1" customHeight="1"/>
    <row r="395" ht="14.1" customHeight="1"/>
    <row r="396" ht="14.1" customHeight="1"/>
    <row r="397" ht="14.1" customHeight="1"/>
    <row r="398" ht="14.1" customHeight="1"/>
    <row r="399" ht="14.1" customHeight="1"/>
    <row r="400" ht="14.1" customHeight="1"/>
    <row r="401" ht="14.1" customHeight="1"/>
    <row r="402" ht="14.1" customHeight="1"/>
    <row r="403" ht="14.1" customHeight="1"/>
    <row r="404" ht="14.1" customHeight="1"/>
    <row r="405" ht="14.1" customHeight="1"/>
    <row r="406" ht="14.1" customHeight="1"/>
    <row r="407" ht="14.1" customHeight="1"/>
    <row r="408" ht="14.1" customHeight="1"/>
    <row r="409" ht="14.1" customHeight="1"/>
    <row r="410" ht="14.1" customHeight="1"/>
    <row r="411" ht="14.1" customHeight="1"/>
    <row r="412" ht="14.1" customHeight="1"/>
    <row r="413" ht="14.1" customHeight="1"/>
    <row r="414" ht="14.1" customHeight="1"/>
    <row r="415" ht="14.1" customHeight="1"/>
    <row r="416" ht="14.1" customHeight="1"/>
    <row r="417" ht="14.1" customHeight="1"/>
    <row r="418" ht="14.1" customHeight="1"/>
    <row r="419" ht="14.1" customHeight="1"/>
    <row r="420" ht="14.1" customHeight="1"/>
    <row r="421" ht="14.1" customHeight="1"/>
    <row r="422" ht="14.1" customHeight="1"/>
    <row r="423" ht="14.1" customHeight="1"/>
    <row r="424" ht="14.1" customHeight="1"/>
    <row r="425" ht="14.1" customHeight="1"/>
    <row r="426" ht="14.1" customHeight="1"/>
    <row r="427" ht="14.1" customHeight="1"/>
    <row r="428" ht="14.1" customHeight="1"/>
    <row r="429" ht="14.1" customHeight="1"/>
    <row r="430" ht="14.1" customHeight="1"/>
    <row r="431" ht="14.1" customHeight="1"/>
    <row r="432" ht="14.1" customHeight="1"/>
    <row r="433" ht="14.1" customHeight="1"/>
    <row r="434" ht="14.1" customHeight="1"/>
    <row r="435" ht="14.1" customHeight="1"/>
    <row r="436" ht="14.1" customHeight="1"/>
    <row r="437" ht="14.1" customHeight="1"/>
    <row r="438" ht="14.1" customHeight="1"/>
    <row r="439" ht="14.1" customHeight="1"/>
    <row r="440" ht="14.1" customHeight="1"/>
    <row r="441" ht="14.1" customHeight="1"/>
    <row r="442" ht="14.1" customHeight="1"/>
    <row r="443" ht="14.1" customHeight="1"/>
    <row r="444" ht="14.1" customHeight="1"/>
    <row r="445" ht="14.1" customHeight="1"/>
    <row r="446" ht="14.1" customHeight="1"/>
    <row r="447" ht="14.1" customHeight="1"/>
    <row r="448" ht="14.1" customHeight="1"/>
    <row r="449" ht="14.1" customHeight="1"/>
    <row r="450" ht="14.1" customHeight="1"/>
    <row r="451" ht="14.1" customHeight="1"/>
    <row r="452" ht="14.1" customHeight="1"/>
    <row r="453" ht="14.1" customHeight="1"/>
    <row r="454" ht="14.1" customHeight="1"/>
    <row r="455" ht="14.1" customHeight="1"/>
    <row r="456" ht="14.1" customHeight="1"/>
    <row r="457" ht="14.1" customHeight="1"/>
    <row r="458" ht="14.1" customHeight="1"/>
    <row r="459" ht="14.1" customHeight="1"/>
    <row r="460" ht="14.1" customHeight="1"/>
    <row r="461" ht="14.1" customHeight="1"/>
    <row r="462" ht="14.1" customHeight="1"/>
    <row r="463" ht="14.1" customHeight="1"/>
    <row r="464" ht="14.1" customHeight="1"/>
    <row r="465" ht="14.1" customHeight="1"/>
    <row r="466" ht="14.1" customHeight="1"/>
    <row r="467" ht="14.1" customHeight="1"/>
    <row r="468" ht="14.1" customHeight="1"/>
    <row r="469" ht="14.1" customHeight="1"/>
    <row r="470" ht="14.1" customHeight="1"/>
    <row r="471" ht="14.1" customHeight="1"/>
    <row r="472" ht="14.1" customHeight="1"/>
    <row r="473" ht="14.1" customHeight="1"/>
    <row r="474" ht="14.1" customHeight="1"/>
    <row r="475" ht="14.1" customHeight="1"/>
    <row r="476" ht="14.1" customHeight="1"/>
    <row r="477" ht="14.1" customHeight="1"/>
    <row r="478" ht="14.1" customHeight="1"/>
    <row r="479" ht="14.1" customHeight="1"/>
    <row r="480" ht="14.1" customHeight="1"/>
    <row r="481" ht="14.1" customHeight="1"/>
    <row r="482" ht="14.1" customHeight="1"/>
    <row r="483" ht="14.1" customHeight="1"/>
    <row r="484" ht="14.1" customHeight="1"/>
    <row r="485" ht="14.1" customHeight="1"/>
    <row r="486" ht="14.1" customHeight="1"/>
    <row r="487" ht="14.1" customHeight="1"/>
    <row r="488" ht="14.1" customHeight="1"/>
    <row r="489" ht="14.1" customHeight="1"/>
    <row r="490" ht="14.1" customHeight="1"/>
    <row r="491" ht="14.1" customHeight="1"/>
    <row r="492" ht="14.1" customHeight="1"/>
    <row r="493" ht="14.1" customHeight="1"/>
    <row r="494" ht="14.1" customHeight="1"/>
    <row r="495" ht="14.1" customHeight="1"/>
    <row r="496" ht="14.1" customHeight="1"/>
    <row r="497" ht="14.1" customHeight="1"/>
    <row r="498" ht="14.1" customHeight="1"/>
    <row r="499" ht="14.1" customHeight="1"/>
    <row r="500" ht="14.1" customHeight="1"/>
    <row r="501" ht="14.1" customHeight="1"/>
    <row r="502" ht="14.1" customHeight="1"/>
    <row r="503" ht="14.1" customHeight="1"/>
    <row r="504" ht="14.1" customHeight="1"/>
    <row r="505" ht="14.1" customHeight="1"/>
  </sheetData>
  <mergeCells count="38">
    <mergeCell ref="A1:E1"/>
    <mergeCell ref="B3:C3"/>
    <mergeCell ref="D3:E3"/>
    <mergeCell ref="F3:G3"/>
    <mergeCell ref="H3:I3"/>
    <mergeCell ref="J3:K3"/>
    <mergeCell ref="L3:M3"/>
    <mergeCell ref="A3:A6"/>
    <mergeCell ref="B4:B6"/>
    <mergeCell ref="C4:C5"/>
    <mergeCell ref="D4:D6"/>
    <mergeCell ref="E4:E5"/>
    <mergeCell ref="F4:F6"/>
    <mergeCell ref="G4:G5"/>
    <mergeCell ref="H4:H6"/>
    <mergeCell ref="I4:I5"/>
    <mergeCell ref="J4:J6"/>
    <mergeCell ref="K4:K5"/>
    <mergeCell ref="L4:L6"/>
    <mergeCell ref="M4:M5"/>
    <mergeCell ref="A61:A66"/>
    <mergeCell ref="A68:A70"/>
    <mergeCell ref="B68:B71"/>
    <mergeCell ref="C68:C71"/>
    <mergeCell ref="A73:A75"/>
    <mergeCell ref="B73:B76"/>
    <mergeCell ref="C73:C76"/>
    <mergeCell ref="A93:A98"/>
    <mergeCell ref="A7:A48"/>
    <mergeCell ref="B7:B60"/>
    <mergeCell ref="C7:C60"/>
    <mergeCell ref="B61:B67"/>
    <mergeCell ref="C61:C67"/>
    <mergeCell ref="A77:A91"/>
    <mergeCell ref="B77:B92"/>
    <mergeCell ref="C77:C92"/>
    <mergeCell ref="B93:B99"/>
    <mergeCell ref="C93:C99"/>
  </mergeCells>
  <phoneticPr fontId="2"/>
  <pageMargins left="1.1811023622047245" right="0.39370078740157483" top="0.39370078740157483" bottom="0.19685039370078741" header="0.51181102362204722" footer="0.27559055118110237"/>
  <pageSetup paperSize="8" scale="57" fitToWidth="1" fitToHeight="1" orientation="landscape" usePrinterDefaults="1" horizontalDpi="300" verticalDpi="300" r:id="rId1"/>
  <headerFooter alignWithMargins="0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 xml:space="preserve">都市公園一覧 </vt:lpstr>
      <vt:lpstr>その他公園一覧</vt:lpstr>
    </vt:vector>
  </TitlesOfParts>
  <Company>-</Company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-</dc:creator>
  <cp:lastModifiedBy>島木 大輔</cp:lastModifiedBy>
  <cp:lastPrinted>2024-01-23T00:49:21Z</cp:lastPrinted>
  <dcterms:created xsi:type="dcterms:W3CDTF">2024-01-23T00:06:52Z</dcterms:created>
  <dcterms:modified xsi:type="dcterms:W3CDTF">2025-03-17T02:53:11Z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2025-03-17T02:53:11Z</vt:filetime>
  </property>
</Properties>
</file>