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X:\20110200未来創造課\008 統計調査\02市勢統計\R7年度\03合体\"/>
    </mc:Choice>
  </mc:AlternateContent>
  <xr:revisionPtr revIDLastSave="0" documentId="13_ncr:81_{720E2862-5320-4DD7-B2C7-F9A00EE4BD54}" xr6:coauthVersionLast="36" xr6:coauthVersionMax="36" xr10:uidLastSave="{00000000-0000-0000-0000-000000000000}"/>
  <bookViews>
    <workbookView xWindow="0" yWindow="0" windowWidth="23040" windowHeight="8856" xr2:uid="{00000000-000D-0000-FFFF-FFFF00000000}"/>
  </bookViews>
  <sheets>
    <sheet name="136　犯罪発生件数及び検挙件数" sheetId="1" r:id="rId1"/>
    <sheet name="137非行少年" sheetId="2" r:id="rId2"/>
    <sheet name="138不良行為少年" sheetId="3" r:id="rId3"/>
    <sheet name="139　不良行為少年行為別補導状況" sheetId="4" r:id="rId4"/>
    <sheet name="140　交通事故発生状況" sheetId="5" r:id="rId5"/>
    <sheet name="141原因別交通事故" sheetId="6" r:id="rId6"/>
    <sheet name="142 火災概況" sheetId="7" r:id="rId7"/>
    <sheet name="143 原因別火災件数" sheetId="8" r:id="rId8"/>
    <sheet name="144 救急概況" sheetId="9" r:id="rId9"/>
    <sheet name="145 救助概況" sheetId="10" r:id="rId10"/>
    <sheet name="146 消防職員及び消防団員数" sheetId="11" r:id="rId11"/>
    <sheet name="147 防自動車の現況" sheetId="12" r:id="rId12"/>
  </sheets>
  <definedNames>
    <definedName name="_Hlk127171644" localSheetId="9">'145 救助概況'!$A$1</definedName>
    <definedName name="_xlnm.Print_Area" localSheetId="0">'136　犯罪発生件数及び検挙件数'!$A$1:$K$12</definedName>
    <definedName name="_xlnm.Print_Area" localSheetId="1">'137非行少年'!$A$1:$I$9</definedName>
    <definedName name="_xlnm.Print_Area" localSheetId="2">'138不良行為少年'!$A$1:$H$10</definedName>
    <definedName name="_xlnm.Print_Area" localSheetId="3">'139　不良行為少年行為別補導状況'!$A$1:$M$9</definedName>
    <definedName name="_xlnm.Print_Area" localSheetId="4">'140　交通事故発生状況'!$A$1:$F$9</definedName>
    <definedName name="_xlnm.Print_Area" localSheetId="5">'141原因別交通事故'!$A$1:$L$9</definedName>
    <definedName name="_xlnm.Print_Area" localSheetId="7">'143 原因別火災件数'!$A$1:$K$22</definedName>
    <definedName name="_xlnm.Print_Area" localSheetId="10">'146 消防職員及び消防団員数'!$A$1:$H$10</definedName>
    <definedName name="_xlnm.Print_Area" localSheetId="11">'147 防自動車の現況'!$A$1:$I$9</definedName>
    <definedName name="Z_578644D1_4360_44E0_ABB8_7CE0C2633886_.wvu.PrintArea" localSheetId="0" hidden="1">'136　犯罪発生件数及び検挙件数'!$A$1:$K$12</definedName>
    <definedName name="Z_578644D1_4360_44E0_ABB8_7CE0C2633886_.wvu.PrintArea" localSheetId="1" hidden="1">'137非行少年'!$A$1:$I$9</definedName>
    <definedName name="Z_578644D1_4360_44E0_ABB8_7CE0C2633886_.wvu.PrintArea" localSheetId="2" hidden="1">'138不良行為少年'!$A$1:$H$10</definedName>
    <definedName name="Z_578644D1_4360_44E0_ABB8_7CE0C2633886_.wvu.PrintArea" localSheetId="3" hidden="1">'139　不良行為少年行為別補導状況'!$A$1:$M$9</definedName>
    <definedName name="Z_578644D1_4360_44E0_ABB8_7CE0C2633886_.wvu.PrintArea" localSheetId="4" hidden="1">'140　交通事故発生状況'!$A$1:$F$9</definedName>
    <definedName name="Z_578644D1_4360_44E0_ABB8_7CE0C2633886_.wvu.PrintArea" localSheetId="5" hidden="1">'141原因別交通事故'!$A$1:$L$9</definedName>
    <definedName name="Z_578644D1_4360_44E0_ABB8_7CE0C2633886_.wvu.PrintArea" localSheetId="7" hidden="1">'143 原因別火災件数'!$A$1:$K$22</definedName>
    <definedName name="Z_578644D1_4360_44E0_ABB8_7CE0C2633886_.wvu.PrintArea" localSheetId="10" hidden="1">'146 消防職員及び消防団員数'!$A$1:$H$10</definedName>
    <definedName name="Z_578644D1_4360_44E0_ABB8_7CE0C2633886_.wvu.PrintArea" localSheetId="11" hidden="1">'147 防自動車の現況'!$A$1:$I$9</definedName>
    <definedName name="Z_8A35B0AE_803A_4289_9FE6_DF7FD0EC885D_.wvu.PrintArea" localSheetId="7" hidden="1">'143 原因別火災件数'!$A$1:$K$22</definedName>
    <definedName name="Z_8A35B0AE_803A_4289_9FE6_DF7FD0EC885D_.wvu.PrintArea" localSheetId="10" hidden="1">'146 消防職員及び消防団員数'!$A$1:$H$10</definedName>
    <definedName name="Z_8A35B0AE_803A_4289_9FE6_DF7FD0EC885D_.wvu.PrintArea" localSheetId="11" hidden="1">'147 防自動車の現況'!$A$1:$I$10</definedName>
    <definedName name="Z_AEA00A94_7DA2_124F_81DB_59EFEAF8D362_.wvu.PrintArea" localSheetId="0" hidden="1">'136　犯罪発生件数及び検挙件数'!$A$1:$K$12</definedName>
    <definedName name="Z_AEA00A94_7DA2_124F_81DB_59EFEAF8D362_.wvu.PrintArea" localSheetId="1" hidden="1">'137非行少年'!$A$1:$I$9</definedName>
    <definedName name="Z_AEA00A94_7DA2_124F_81DB_59EFEAF8D362_.wvu.PrintArea" localSheetId="2" hidden="1">'138不良行為少年'!$A$1:$H$10</definedName>
    <definedName name="Z_AEA00A94_7DA2_124F_81DB_59EFEAF8D362_.wvu.PrintArea" localSheetId="3" hidden="1">'139　不良行為少年行為別補導状況'!$A$1:$M$9</definedName>
    <definedName name="Z_AEA00A94_7DA2_124F_81DB_59EFEAF8D362_.wvu.PrintArea" localSheetId="4" hidden="1">'140　交通事故発生状況'!$A$1:$F$9</definedName>
    <definedName name="Z_AEA00A94_7DA2_124F_81DB_59EFEAF8D362_.wvu.PrintArea" localSheetId="5" hidden="1">'141原因別交通事故'!$A$1:$L$9</definedName>
    <definedName name="Z_AEA00A94_7DA2_124F_81DB_59EFEAF8D362_.wvu.PrintArea" localSheetId="7" hidden="1">'143 原因別火災件数'!$A$1:$K$22</definedName>
    <definedName name="Z_AEA00A94_7DA2_124F_81DB_59EFEAF8D362_.wvu.PrintArea" localSheetId="10" hidden="1">'146 消防職員及び消防団員数'!$A$1:$H$10</definedName>
    <definedName name="Z_AEA00A94_7DA2_124F_81DB_59EFEAF8D362_.wvu.PrintArea" localSheetId="11" hidden="1">'147 防自動車の現況'!$A$1:$I$9</definedName>
    <definedName name="Z_C5D4A07E_B9A8_4665_A63A_01EE1D701483_.wvu.PrintArea" localSheetId="0" hidden="1">'136　犯罪発生件数及び検挙件数'!$A$1:$K$12</definedName>
    <definedName name="Z_C5D4A07E_B9A8_4665_A63A_01EE1D701483_.wvu.PrintArea" localSheetId="1" hidden="1">'137非行少年'!$A$1:$I$9</definedName>
    <definedName name="Z_C5D4A07E_B9A8_4665_A63A_01EE1D701483_.wvu.PrintArea" localSheetId="2" hidden="1">'138不良行為少年'!$A$1:$H$10</definedName>
    <definedName name="Z_C5D4A07E_B9A8_4665_A63A_01EE1D701483_.wvu.PrintArea" localSheetId="3" hidden="1">'139　不良行為少年行為別補導状況'!$A$1:$M$9</definedName>
    <definedName name="Z_C5D4A07E_B9A8_4665_A63A_01EE1D701483_.wvu.PrintArea" localSheetId="4" hidden="1">'140　交通事故発生状況'!$A$1:$F$9</definedName>
    <definedName name="Z_C5D4A07E_B9A8_4665_A63A_01EE1D701483_.wvu.PrintArea" localSheetId="5" hidden="1">'141原因別交通事故'!$A$1:$L$9</definedName>
    <definedName name="Z_C5D4A07E_B9A8_4665_A63A_01EE1D701483_.wvu.PrintArea" localSheetId="7" hidden="1">'143 原因別火災件数'!$A$1:$K$22</definedName>
    <definedName name="Z_C5D4A07E_B9A8_4665_A63A_01EE1D701483_.wvu.PrintArea" localSheetId="10" hidden="1">'146 消防職員及び消防団員数'!$A$1:$H$10</definedName>
    <definedName name="Z_C5D4A07E_B9A8_4665_A63A_01EE1D701483_.wvu.PrintArea" localSheetId="11" hidden="1">'147 防自動車の現況'!$A$1:$I$9</definedName>
    <definedName name="Z_D508B11E_D076_489C_A4B3_A51611CDD9B1_.wvu.PrintArea" localSheetId="7" hidden="1">'143 原因別火災件数'!$A$1:$K$22</definedName>
    <definedName name="Z_D508B11E_D076_489C_A4B3_A51611CDD9B1_.wvu.PrintArea" localSheetId="10" hidden="1">'146 消防職員及び消防団員数'!$A$1:$H$10</definedName>
    <definedName name="Z_D508B11E_D076_489C_A4B3_A51611CDD9B1_.wvu.PrintArea" localSheetId="11" hidden="1">'147 防自動車の現況'!$A$1:$I$10</definedName>
    <definedName name="Z_DADC7041_7C44_40EE_8A03_CC3AE783FDD1_.wvu.PrintArea" localSheetId="7" hidden="1">'143 原因別火災件数'!$A$1:$K$22</definedName>
    <definedName name="Z_DADC7041_7C44_40EE_8A03_CC3AE783FDD1_.wvu.PrintArea" localSheetId="10" hidden="1">'146 消防職員及び消防団員数'!$A$1:$H$10</definedName>
    <definedName name="Z_DADC7041_7C44_40EE_8A03_CC3AE783FDD1_.wvu.PrintArea" localSheetId="11" hidden="1">'147 防自動車の現況'!$A$1:$I$10</definedName>
    <definedName name="Z_F4A9F45C_9538_4D39_A7FC_E1F49C0CDAF4_.wvu.PrintArea" localSheetId="7" hidden="1">'143 原因別火災件数'!$A$1:$K$22</definedName>
    <definedName name="Z_F4A9F45C_9538_4D39_A7FC_E1F49C0CDAF4_.wvu.PrintArea" localSheetId="10" hidden="1">'146 消防職員及び消防団員数'!$A$1:$H$10</definedName>
    <definedName name="Z_F4A9F45C_9538_4D39_A7FC_E1F49C0CDAF4_.wvu.PrintArea" localSheetId="11" hidden="1">'147 防自動車の現況'!$A$1:$I$9</definedName>
  </definedNames>
  <calcPr calcId="191029"/>
  <customWorkbookViews>
    <customWorkbookView name="布上 久典 - 個人用ビュー" guid="{DADC7041-7C44-40EE-8A03-CC3AE783FDD1}" personalView="1" maximized="1" xWindow="-8" yWindow="-8" windowWidth="1382" windowHeight="744" activeSheetId="12" showComments="commIndAndComment"/>
    <customWorkbookView name="村椿 月都 - 個人用ビュー" guid="{D508B11E-D076-489C-A4B3-A51611CDD9B1}" personalView="1" maximized="1" xWindow="-8" yWindow="-8" windowWidth="1382" windowHeight="744" activeSheetId="7"/>
    <customWorkbookView name="坂田 正一郎 - 個人用ビュー" guid="{8A35B0AE-803A-4289-9FE6-DF7FD0EC885D}" personalView="1" maximized="1" xWindow="-8" yWindow="-8" windowWidth="1382" windowHeight="744" activeSheetId="7"/>
    <customWorkbookView name="磯部 博貴 - 個人用ビュー" guid="{F4A9F45C-9538-4D39-A7FC-E1F49C0CDAF4}" personalView="1" maximized="1" xWindow="-8" yWindow="-8" windowWidth="1936" windowHeight="1048" activeSheetId="12" showComments="commIndAndComment"/>
    <customWorkbookView name="塚田 裕也 - 個人用ビュー" guid="{AEA00A94-7DA2-124F-81DB-59EFEAF8D362}" mergeInterval="15" personalView="1" maximized="1" xWindow="4" yWindow="33" windowWidth="1912" windowHeight="701" activeSheetId="1"/>
    <customWorkbookView name="岩濱 好則 - 個人用ビュー" guid="{578644D1-4360-44E0-ABB8-7CE0C2633886}" mergeInterval="0" personalView="1" xWindow="224" yWindow="60" windowWidth="1440" windowHeight="1020" activeSheetId="1"/>
    <customWorkbookView name="竹内 智哉 - 個人用ビュー" guid="{C5D4A07E-B9A8-4665-A63A-01EE1D701483}" mergeInterval="0" personalView="1" maximized="1" xWindow="-9" yWindow="-9" windowWidth="1938" windowHeight="1038" activeSheetId="1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B8" i="11"/>
  <c r="B7" i="11"/>
  <c r="B6" i="11"/>
  <c r="B5" i="11"/>
  <c r="E21" i="8"/>
  <c r="C21" i="8"/>
  <c r="E20" i="8"/>
  <c r="K5" i="8"/>
  <c r="I5" i="8"/>
  <c r="G5" i="8"/>
  <c r="F5" i="8"/>
  <c r="E5" i="8"/>
  <c r="E5" i="1"/>
  <c r="D5" i="1"/>
</calcChain>
</file>

<file path=xl/sharedStrings.xml><?xml version="1.0" encoding="utf-8"?>
<sst xmlns="http://schemas.openxmlformats.org/spreadsheetml/2006/main" count="545" uniqueCount="167">
  <si>
    <t>炉</t>
    <rPh sb="0" eb="1">
      <t>ロ</t>
    </rPh>
    <phoneticPr fontId="1"/>
  </si>
  <si>
    <t>資料：射水市消防本部</t>
  </si>
  <si>
    <t xml:space="preserve"> 出場件数のうち
 不搬送件数</t>
    <rPh sb="1" eb="3">
      <t>シュツジョウ</t>
    </rPh>
    <rPh sb="3" eb="5">
      <t>ケンスウ</t>
    </rPh>
    <rPh sb="10" eb="11">
      <t>フ</t>
    </rPh>
    <rPh sb="11" eb="13">
      <t>ハンソウ</t>
    </rPh>
    <rPh sb="13" eb="15">
      <t>ケンスウ</t>
    </rPh>
    <phoneticPr fontId="1"/>
  </si>
  <si>
    <t>令和３年</t>
    <rPh sb="0" eb="2">
      <t>レイワ</t>
    </rPh>
    <rPh sb="3" eb="4">
      <t>ネン</t>
    </rPh>
    <phoneticPr fontId="1"/>
  </si>
  <si>
    <t>　一般負傷</t>
  </si>
  <si>
    <t>ぼや</t>
  </si>
  <si>
    <t>(人)</t>
    <rPh sb="1" eb="2">
      <t>ニン</t>
    </rPh>
    <phoneticPr fontId="1"/>
  </si>
  <si>
    <t>令和４年</t>
    <rPh sb="0" eb="2">
      <t>レイワ</t>
    </rPh>
    <rPh sb="3" eb="4">
      <t>ネン</t>
    </rPh>
    <phoneticPr fontId="1"/>
  </si>
  <si>
    <t>-</t>
  </si>
  <si>
    <t>構成比</t>
  </si>
  <si>
    <t>令和５年</t>
    <rPh sb="0" eb="2">
      <t>レイワ</t>
    </rPh>
    <rPh sb="3" eb="4">
      <t>ネン</t>
    </rPh>
    <phoneticPr fontId="1"/>
  </si>
  <si>
    <t>区  分</t>
  </si>
  <si>
    <t>(千円)</t>
    <rPh sb="1" eb="3">
      <t>センエン</t>
    </rPh>
    <phoneticPr fontId="1"/>
  </si>
  <si>
    <t>(㎡)</t>
  </si>
  <si>
    <t>１日当たり
発生件数</t>
  </si>
  <si>
    <t>(世帯)</t>
    <rPh sb="1" eb="3">
      <t>セタイ</t>
    </rPh>
    <phoneticPr fontId="1"/>
  </si>
  <si>
    <t>罹災世帯</t>
    <rPh sb="0" eb="2">
      <t>リサイ</t>
    </rPh>
    <rPh sb="2" eb="4">
      <t>セタイ</t>
    </rPh>
    <phoneticPr fontId="1"/>
  </si>
  <si>
    <t>(棟)</t>
    <rPh sb="1" eb="2">
      <t>ムネ</t>
    </rPh>
    <phoneticPr fontId="1"/>
  </si>
  <si>
    <t>建物</t>
    <rPh sb="0" eb="2">
      <t>タテモノ</t>
    </rPh>
    <phoneticPr fontId="1"/>
  </si>
  <si>
    <t>半焼</t>
    <rPh sb="0" eb="2">
      <t>ハンショウ</t>
    </rPh>
    <phoneticPr fontId="1"/>
  </si>
  <si>
    <t>放 火</t>
    <rPh sb="0" eb="1">
      <t>ホウ</t>
    </rPh>
    <rPh sb="2" eb="3">
      <t>ヒ</t>
    </rPh>
    <phoneticPr fontId="1"/>
  </si>
  <si>
    <t>(件)</t>
    <rPh sb="1" eb="2">
      <t>ケン</t>
    </rPh>
    <phoneticPr fontId="1"/>
  </si>
  <si>
    <t>排気管</t>
    <rPh sb="0" eb="3">
      <t>ハイキカン</t>
    </rPh>
    <phoneticPr fontId="1"/>
  </si>
  <si>
    <t>こんろ</t>
  </si>
  <si>
    <t xml:space="preserve">発生件数
</t>
  </si>
  <si>
    <t>表面積</t>
    <rPh sb="0" eb="3">
      <t>ヒョウメンセキ</t>
    </rPh>
    <phoneticPr fontId="1"/>
  </si>
  <si>
    <t>　加 害</t>
  </si>
  <si>
    <t>　火 災</t>
  </si>
  <si>
    <t>床面積</t>
    <rPh sb="0" eb="3">
      <t>ユカメンセキ</t>
    </rPh>
    <phoneticPr fontId="1"/>
  </si>
  <si>
    <t>負傷者</t>
    <rPh sb="0" eb="3">
      <t>フショウシャ</t>
    </rPh>
    <phoneticPr fontId="1"/>
  </si>
  <si>
    <t>マッチ・ライター</t>
  </si>
  <si>
    <t>死者</t>
    <rPh sb="0" eb="2">
      <t>シシャ</t>
    </rPh>
    <phoneticPr fontId="1"/>
  </si>
  <si>
    <t>電気装置</t>
    <rPh sb="0" eb="2">
      <t>デンキ</t>
    </rPh>
    <rPh sb="2" eb="4">
      <t>ソウチ</t>
    </rPh>
    <phoneticPr fontId="1"/>
  </si>
  <si>
    <t>部分焼</t>
    <rPh sb="0" eb="2">
      <t>ブブン</t>
    </rPh>
    <rPh sb="2" eb="3">
      <t>ヤ</t>
    </rPh>
    <phoneticPr fontId="1"/>
  </si>
  <si>
    <t>　運動競技</t>
  </si>
  <si>
    <t>全焼</t>
    <rPh sb="0" eb="2">
      <t>ゼンショウ</t>
    </rPh>
    <phoneticPr fontId="1"/>
  </si>
  <si>
    <t>その他</t>
    <rPh sb="2" eb="3">
      <t>タ</t>
    </rPh>
    <phoneticPr fontId="1"/>
  </si>
  <si>
    <t>深夜
はいかい</t>
  </si>
  <si>
    <t>船舶</t>
    <rPh sb="0" eb="2">
      <t>センパク</t>
    </rPh>
    <phoneticPr fontId="1"/>
  </si>
  <si>
    <t>安全
不確認</t>
  </si>
  <si>
    <t>車両</t>
    <rPh sb="0" eb="2">
      <t>シャリョウ</t>
    </rPh>
    <phoneticPr fontId="1"/>
  </si>
  <si>
    <t>林野</t>
    <rPh sb="0" eb="2">
      <t>リンヤ</t>
    </rPh>
    <phoneticPr fontId="1"/>
  </si>
  <si>
    <t>建物焼損面積</t>
    <rPh sb="0" eb="2">
      <t>タテモノ</t>
    </rPh>
    <rPh sb="2" eb="4">
      <t>ショウソン</t>
    </rPh>
    <rPh sb="4" eb="6">
      <t>メンセキ</t>
    </rPh>
    <phoneticPr fontId="1"/>
  </si>
  <si>
    <t>取 灰</t>
    <rPh sb="0" eb="1">
      <t>ト</t>
    </rPh>
    <rPh sb="2" eb="3">
      <t>ハイ</t>
    </rPh>
    <phoneticPr fontId="1"/>
  </si>
  <si>
    <t>全 火 災
１件当たり
の損害額</t>
    <rPh sb="0" eb="1">
      <t>ゼン</t>
    </rPh>
    <rPh sb="2" eb="3">
      <t>ヒ</t>
    </rPh>
    <rPh sb="4" eb="5">
      <t>ワザワ</t>
    </rPh>
    <rPh sb="7" eb="8">
      <t>ケン</t>
    </rPh>
    <rPh sb="8" eb="9">
      <t>アタ</t>
    </rPh>
    <rPh sb="13" eb="14">
      <t>ソン</t>
    </rPh>
    <rPh sb="14" eb="15">
      <t>ガイ</t>
    </rPh>
    <rPh sb="15" eb="16">
      <t>ガク</t>
    </rPh>
    <phoneticPr fontId="1"/>
  </si>
  <si>
    <t>損害額</t>
    <rPh sb="0" eb="2">
      <t>ソンガイ</t>
    </rPh>
    <rPh sb="2" eb="3">
      <t>ガク</t>
    </rPh>
    <phoneticPr fontId="1"/>
  </si>
  <si>
    <t>建物火災１件
当たりの焼損面積</t>
    <rPh sb="0" eb="1">
      <t>ケン</t>
    </rPh>
    <rPh sb="1" eb="2">
      <t>ブツ</t>
    </rPh>
    <rPh sb="2" eb="3">
      <t>ヒ</t>
    </rPh>
    <rPh sb="3" eb="4">
      <t>ワザワ</t>
    </rPh>
    <rPh sb="5" eb="6">
      <t>ケン</t>
    </rPh>
    <rPh sb="7" eb="8">
      <t>ア</t>
    </rPh>
    <rPh sb="11" eb="13">
      <t>ショウソン</t>
    </rPh>
    <rPh sb="13" eb="15">
      <t>メンセキ</t>
    </rPh>
    <phoneticPr fontId="1"/>
  </si>
  <si>
    <t>配線器具</t>
    <rPh sb="0" eb="2">
      <t>ハイセン</t>
    </rPh>
    <rPh sb="2" eb="4">
      <t>キグ</t>
    </rPh>
    <phoneticPr fontId="1"/>
  </si>
  <si>
    <t>たばこ</t>
  </si>
  <si>
    <t>死傷者</t>
    <rPh sb="0" eb="3">
      <t>シショウシャ</t>
    </rPh>
    <phoneticPr fontId="1"/>
  </si>
  <si>
    <t>火災件数</t>
    <rPh sb="0" eb="2">
      <t>カサイ</t>
    </rPh>
    <rPh sb="2" eb="4">
      <t>ケンスウ</t>
    </rPh>
    <phoneticPr fontId="1"/>
  </si>
  <si>
    <t>窃盗犯</t>
  </si>
  <si>
    <t>焼損棟数</t>
    <rPh sb="0" eb="2">
      <t>ショウソン</t>
    </rPh>
    <rPh sb="2" eb="3">
      <t>ムネ</t>
    </rPh>
    <rPh sb="3" eb="4">
      <t>スウ</t>
    </rPh>
    <phoneticPr fontId="1"/>
  </si>
  <si>
    <t>　交 通</t>
  </si>
  <si>
    <t>区 分</t>
    <rPh sb="0" eb="1">
      <t>ク</t>
    </rPh>
    <rPh sb="2" eb="3">
      <t>ブン</t>
    </rPh>
    <phoneticPr fontId="1"/>
  </si>
  <si>
    <r>
      <t>142</t>
    </r>
    <r>
      <rPr>
        <b/>
        <sz val="14"/>
        <rFont val="ＭＳ 明朝"/>
        <family val="1"/>
        <charset val="128"/>
      </rPr>
      <t>　火災概況</t>
    </r>
  </si>
  <si>
    <t>不明・調査中</t>
    <rPh sb="0" eb="2">
      <t>フメイ</t>
    </rPh>
    <rPh sb="3" eb="6">
      <t>チョウサチュウ</t>
    </rPh>
    <phoneticPr fontId="1"/>
  </si>
  <si>
    <t>その他</t>
  </si>
  <si>
    <t>放火の疑い</t>
    <rPh sb="0" eb="2">
      <t>ホウカ</t>
    </rPh>
    <rPh sb="3" eb="4">
      <t>ウタガ</t>
    </rPh>
    <phoneticPr fontId="1"/>
  </si>
  <si>
    <t>　その他</t>
  </si>
  <si>
    <t>児童・生徒・学生</t>
  </si>
  <si>
    <t>灯 火</t>
    <rPh sb="0" eb="1">
      <t>アカリ</t>
    </rPh>
    <rPh sb="2" eb="3">
      <t>ヒ</t>
    </rPh>
    <phoneticPr fontId="1"/>
  </si>
  <si>
    <t>　自損行為</t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</si>
  <si>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"/>
  </si>
  <si>
    <t>　労働災害</t>
  </si>
  <si>
    <t>電気機器</t>
    <rPh sb="0" eb="2">
      <t>デンキ</t>
    </rPh>
    <rPh sb="2" eb="4">
      <t>キキ</t>
    </rPh>
    <phoneticPr fontId="1"/>
  </si>
  <si>
    <t>件数</t>
  </si>
  <si>
    <t>ストーブ</t>
  </si>
  <si>
    <t xml:space="preserve"> 総 数 </t>
  </si>
  <si>
    <t>(単位：件、％)</t>
  </si>
  <si>
    <t>　急 病</t>
  </si>
  <si>
    <t>　水 難</t>
  </si>
  <si>
    <t>　自然災害</t>
  </si>
  <si>
    <t xml:space="preserve"> 総 数</t>
  </si>
  <si>
    <t>搬送
人員</t>
  </si>
  <si>
    <t>出場
件数</t>
  </si>
  <si>
    <t>区 分</t>
  </si>
  <si>
    <t>(単位：件、人)</t>
  </si>
  <si>
    <r>
      <t>144</t>
    </r>
    <r>
      <rPr>
        <b/>
        <sz val="14"/>
        <rFont val="ＭＳ 明朝"/>
        <family val="1"/>
        <charset val="128"/>
      </rPr>
      <t>　救急概況</t>
    </r>
  </si>
  <si>
    <t>定数</t>
  </si>
  <si>
    <t xml:space="preserve"> その他</t>
    <rPh sb="3" eb="4">
      <t>タ</t>
    </rPh>
    <phoneticPr fontId="1"/>
  </si>
  <si>
    <t>定員</t>
    <rPh sb="1" eb="2">
      <t>イン</t>
    </rPh>
    <phoneticPr fontId="1"/>
  </si>
  <si>
    <t xml:space="preserve"> 破裂事故</t>
    <rPh sb="1" eb="3">
      <t>ハレツ</t>
    </rPh>
    <rPh sb="3" eb="5">
      <t>ジコ</t>
    </rPh>
    <phoneticPr fontId="1"/>
  </si>
  <si>
    <t xml:space="preserve"> ガス及び酸欠事故</t>
    <rPh sb="3" eb="4">
      <t>オヨ</t>
    </rPh>
    <rPh sb="5" eb="7">
      <t>サンケツ</t>
    </rPh>
    <rPh sb="7" eb="9">
      <t>ジコ</t>
    </rPh>
    <phoneticPr fontId="1"/>
  </si>
  <si>
    <t xml:space="preserve"> 建物等による事故</t>
    <rPh sb="1" eb="4">
      <t>タテモノトウ</t>
    </rPh>
    <rPh sb="7" eb="9">
      <t>ジコ</t>
    </rPh>
    <phoneticPr fontId="1"/>
  </si>
  <si>
    <t xml:space="preserve"> 機械による事故</t>
    <rPh sb="1" eb="3">
      <t>キカイ</t>
    </rPh>
    <rPh sb="6" eb="8">
      <t>ジコ</t>
    </rPh>
    <phoneticPr fontId="1"/>
  </si>
  <si>
    <t xml:space="preserve"> 交通事故</t>
    <rPh sb="1" eb="3">
      <t>コウツウ</t>
    </rPh>
    <rPh sb="3" eb="5">
      <t>ジコ</t>
    </rPh>
    <phoneticPr fontId="1"/>
  </si>
  <si>
    <t xml:space="preserve"> 風水害等自然災害</t>
    <rPh sb="1" eb="4">
      <t>フウスイガイ</t>
    </rPh>
    <rPh sb="4" eb="5">
      <t>トウ</t>
    </rPh>
    <rPh sb="5" eb="7">
      <t>シゼン</t>
    </rPh>
    <rPh sb="7" eb="9">
      <t>サイガイ</t>
    </rPh>
    <phoneticPr fontId="1"/>
  </si>
  <si>
    <t xml:space="preserve"> 水難事故</t>
    <rPh sb="1" eb="3">
      <t>スイナン</t>
    </rPh>
    <rPh sb="3" eb="5">
      <t>ジコ</t>
    </rPh>
    <phoneticPr fontId="1"/>
  </si>
  <si>
    <t xml:space="preserve"> 建物以外</t>
    <rPh sb="1" eb="3">
      <t>タテモノ</t>
    </rPh>
    <rPh sb="3" eb="5">
      <t>イガイ</t>
    </rPh>
    <phoneticPr fontId="1"/>
  </si>
  <si>
    <t>有職
少年</t>
  </si>
  <si>
    <t xml:space="preserve"> 建 物</t>
    <rPh sb="1" eb="2">
      <t>タツル</t>
    </rPh>
    <rPh sb="3" eb="4">
      <t>モノ</t>
    </rPh>
    <phoneticPr fontId="1"/>
  </si>
  <si>
    <t>火災</t>
    <rPh sb="0" eb="2">
      <t>カサイ</t>
    </rPh>
    <phoneticPr fontId="1"/>
  </si>
  <si>
    <t>合  計</t>
    <rPh sb="0" eb="1">
      <t>ゴウ</t>
    </rPh>
    <rPh sb="3" eb="4">
      <t>ケイ</t>
    </rPh>
    <phoneticPr fontId="1"/>
  </si>
  <si>
    <t>救助
人員</t>
    <rPh sb="0" eb="2">
      <t>キュウジョ</t>
    </rPh>
    <rPh sb="3" eb="5">
      <t>ジンイン</t>
    </rPh>
    <phoneticPr fontId="1"/>
  </si>
  <si>
    <t>活動
件数</t>
    <rPh sb="0" eb="2">
      <t>カツドウ</t>
    </rPh>
    <rPh sb="3" eb="5">
      <t>ケンスウ</t>
    </rPh>
    <phoneticPr fontId="1"/>
  </si>
  <si>
    <t>出動
件数</t>
    <rPh sb="0" eb="2">
      <t>シュツドウ</t>
    </rPh>
    <rPh sb="3" eb="5">
      <t>ケンスウ</t>
    </rPh>
    <phoneticPr fontId="1"/>
  </si>
  <si>
    <t>区  分</t>
    <rPh sb="0" eb="1">
      <t>ク</t>
    </rPh>
    <rPh sb="3" eb="4">
      <t>ブン</t>
    </rPh>
    <phoneticPr fontId="1"/>
  </si>
  <si>
    <t>(単位 : 件、人）</t>
    <rPh sb="1" eb="3">
      <t>タンイ</t>
    </rPh>
    <rPh sb="6" eb="7">
      <t>ケン</t>
    </rPh>
    <rPh sb="8" eb="9">
      <t>ヒト</t>
    </rPh>
    <phoneticPr fontId="1"/>
  </si>
  <si>
    <r>
      <t>145</t>
    </r>
    <r>
      <rPr>
        <b/>
        <sz val="14"/>
        <rFont val="ＭＳ 明朝"/>
        <family val="1"/>
        <charset val="128"/>
      </rPr>
      <t>　救助概況</t>
    </r>
  </si>
  <si>
    <r>
      <t>139</t>
    </r>
    <r>
      <rPr>
        <b/>
        <sz val="14"/>
        <rFont val="ＭＳ ゴシック"/>
        <family val="3"/>
        <charset val="128"/>
      </rPr>
      <t>　不良行為少年行為別補導状況</t>
    </r>
  </si>
  <si>
    <t>資料：射水市消防本部</t>
    <rPh sb="0" eb="2">
      <t>シリョウ</t>
    </rPh>
    <rPh sb="3" eb="5">
      <t>イミズ</t>
    </rPh>
    <rPh sb="5" eb="6">
      <t>シ</t>
    </rPh>
    <rPh sb="6" eb="8">
      <t>ショウボウ</t>
    </rPh>
    <rPh sb="8" eb="10">
      <t>ホンブ</t>
    </rPh>
    <phoneticPr fontId="1"/>
  </si>
  <si>
    <t>分団数</t>
  </si>
  <si>
    <t>団員数</t>
  </si>
  <si>
    <t>職員数</t>
  </si>
  <si>
    <t>総 数</t>
  </si>
  <si>
    <t>各年４月１日現在(単位：人、分団)</t>
    <rPh sb="0" eb="2">
      <t>カクネン</t>
    </rPh>
    <rPh sb="3" eb="4">
      <t>ツキ</t>
    </rPh>
    <rPh sb="5" eb="6">
      <t>ヒ</t>
    </rPh>
    <rPh sb="6" eb="8">
      <t>ゲンザイ</t>
    </rPh>
    <phoneticPr fontId="1"/>
  </si>
  <si>
    <t>その他
車　両</t>
    <rPh sb="4" eb="5">
      <t>クルマ</t>
    </rPh>
    <rPh sb="6" eb="7">
      <t>リョウ</t>
    </rPh>
    <phoneticPr fontId="1"/>
  </si>
  <si>
    <t>救急
自動車</t>
  </si>
  <si>
    <t>泡原液
搬送車</t>
  </si>
  <si>
    <t>大型化学
高所放水車</t>
    <rPh sb="2" eb="4">
      <t>カガク</t>
    </rPh>
    <phoneticPr fontId="1"/>
  </si>
  <si>
    <t>はしご車</t>
  </si>
  <si>
    <t>救助
工作車</t>
  </si>
  <si>
    <t>消防ポンプ
自動車</t>
  </si>
  <si>
    <t>各年４月１日現在(単位：台)</t>
    <rPh sb="12" eb="13">
      <t>ダイ</t>
    </rPh>
    <phoneticPr fontId="1"/>
  </si>
  <si>
    <r>
      <t>147</t>
    </r>
    <r>
      <rPr>
        <b/>
        <sz val="14"/>
        <rFont val="ＭＳ 明朝"/>
        <family val="1"/>
        <charset val="128"/>
      </rPr>
      <t>　消防自動車の現況</t>
    </r>
  </si>
  <si>
    <t>令和６年</t>
    <rPh sb="0" eb="2">
      <t>レイワ</t>
    </rPh>
    <rPh sb="3" eb="4">
      <t>ネン</t>
    </rPh>
    <phoneticPr fontId="1"/>
  </si>
  <si>
    <r>
      <t>146</t>
    </r>
    <r>
      <rPr>
        <b/>
        <sz val="14"/>
        <rFont val="ＭＳ 明朝"/>
        <family val="1"/>
        <charset val="128"/>
      </rPr>
      <t>　消防職員及び消防団員数</t>
    </r>
  </si>
  <si>
    <r>
      <t>141</t>
    </r>
    <r>
      <rPr>
        <b/>
        <sz val="14"/>
        <rFont val="ＭＳ 明朝"/>
        <family val="1"/>
        <charset val="128"/>
      </rPr>
      <t>　</t>
    </r>
    <r>
      <rPr>
        <b/>
        <sz val="14"/>
        <rFont val="ＭＳ ゴシック"/>
        <family val="3"/>
        <charset val="128"/>
      </rPr>
      <t>原因別交通事故発生状況</t>
    </r>
  </si>
  <si>
    <r>
      <t>143</t>
    </r>
    <r>
      <rPr>
        <b/>
        <sz val="14"/>
        <rFont val="ＭＳ 明朝"/>
        <family val="1"/>
        <charset val="128"/>
      </rPr>
      <t>　原因別火災件数</t>
    </r>
  </si>
  <si>
    <t>資料：射水警察署</t>
    <rPh sb="0" eb="2">
      <t>シリョウ</t>
    </rPh>
    <rPh sb="3" eb="5">
      <t>イミズ</t>
    </rPh>
    <rPh sb="5" eb="8">
      <t>ケイサツショ</t>
    </rPh>
    <phoneticPr fontId="1"/>
  </si>
  <si>
    <t>その他の
刑法犯</t>
  </si>
  <si>
    <t>負傷者</t>
  </si>
  <si>
    <t>風俗犯</t>
  </si>
  <si>
    <t>知能犯</t>
  </si>
  <si>
    <t>粗暴犯</t>
  </si>
  <si>
    <t>特別法犯</t>
  </si>
  <si>
    <t>凶悪犯</t>
  </si>
  <si>
    <t>検挙</t>
  </si>
  <si>
    <t>発生</t>
  </si>
  <si>
    <t>（単位：件）</t>
    <rPh sb="1" eb="3">
      <t>タンイ</t>
    </rPh>
    <rPh sb="4" eb="5">
      <t>ケン</t>
    </rPh>
    <phoneticPr fontId="1"/>
  </si>
  <si>
    <t>&lt;射水署管内(牧野地区含む)&gt;</t>
  </si>
  <si>
    <t>不健全
性行為</t>
  </si>
  <si>
    <r>
      <t>136</t>
    </r>
    <r>
      <rPr>
        <b/>
        <sz val="14"/>
        <rFont val="ＭＳ 明朝"/>
        <family val="1"/>
        <charset val="128"/>
      </rPr>
      <t>　</t>
    </r>
    <r>
      <rPr>
        <b/>
        <sz val="14"/>
        <rFont val="ＭＳ ゴシック"/>
        <family val="3"/>
        <charset val="128"/>
      </rPr>
      <t>犯罪発生件数及び検挙件数</t>
    </r>
  </si>
  <si>
    <t>その他
刑法犯</t>
  </si>
  <si>
    <t>(単位：人)</t>
  </si>
  <si>
    <r>
      <t>137</t>
    </r>
    <r>
      <rPr>
        <b/>
        <sz val="14"/>
        <rFont val="ＭＳ ゴシック"/>
        <family val="3"/>
        <charset val="128"/>
      </rPr>
      <t>　非行少年補導状況</t>
    </r>
    <r>
      <rPr>
        <b/>
        <sz val="14"/>
        <rFont val="Century"/>
      </rPr>
      <t>(</t>
    </r>
    <r>
      <rPr>
        <b/>
        <sz val="14"/>
        <rFont val="ＭＳ ゴシック"/>
        <family val="3"/>
        <charset val="128"/>
      </rPr>
      <t>含触法</t>
    </r>
    <r>
      <rPr>
        <b/>
        <sz val="14"/>
        <rFont val="Century"/>
      </rPr>
      <t>)</t>
    </r>
  </si>
  <si>
    <t>大学生･
その他
学生</t>
  </si>
  <si>
    <t>高校生</t>
  </si>
  <si>
    <t>中学生</t>
  </si>
  <si>
    <t>小学生</t>
  </si>
  <si>
    <t>無職
少年</t>
  </si>
  <si>
    <r>
      <t>138</t>
    </r>
    <r>
      <rPr>
        <b/>
        <sz val="14"/>
        <rFont val="ＭＳ ゴシック"/>
        <family val="3"/>
        <charset val="128"/>
      </rPr>
      <t>　不良行為少年補導状況</t>
    </r>
  </si>
  <si>
    <t>資料：射水警察署</t>
  </si>
  <si>
    <t>不良
交友</t>
  </si>
  <si>
    <t>無断
外泊</t>
  </si>
  <si>
    <t>暴走
行為</t>
  </si>
  <si>
    <t>家出</t>
  </si>
  <si>
    <t>怠学</t>
  </si>
  <si>
    <t>飲酒</t>
  </si>
  <si>
    <t>喫煙</t>
  </si>
  <si>
    <t>粗暴
行為</t>
  </si>
  <si>
    <t>１日当たり
死傷者数</t>
  </si>
  <si>
    <t>死者</t>
  </si>
  <si>
    <r>
      <t>140</t>
    </r>
    <r>
      <rPr>
        <b/>
        <sz val="14"/>
        <rFont val="ＭＳ 明朝"/>
        <family val="1"/>
        <charset val="128"/>
      </rPr>
      <t>　</t>
    </r>
    <r>
      <rPr>
        <b/>
        <sz val="14"/>
        <rFont val="ＭＳ ゴシック"/>
        <family val="3"/>
        <charset val="128"/>
      </rPr>
      <t>交通事故発生状況</t>
    </r>
  </si>
  <si>
    <r>
      <t xml:space="preserve">わき見
</t>
    </r>
    <r>
      <rPr>
        <sz val="9"/>
        <rFont val="ＭＳ ゴシック"/>
        <family val="3"/>
        <charset val="128"/>
      </rPr>
      <t>(前方
不注意)</t>
    </r>
  </si>
  <si>
    <t>操作
不適当</t>
  </si>
  <si>
    <t>飲酒
運転</t>
  </si>
  <si>
    <t>一時
不停止</t>
  </si>
  <si>
    <t>歩行者
妨害</t>
  </si>
  <si>
    <t>徐行
不履行</t>
  </si>
  <si>
    <t>速度
違反</t>
  </si>
  <si>
    <t>信号
無視</t>
  </si>
  <si>
    <t>(単位：件)</t>
  </si>
  <si>
    <t>　&lt;射水署管内(牧野地区含む)&gt;</t>
  </si>
  <si>
    <t>令和７年</t>
    <rPh sb="0" eb="2">
      <t>レイワ</t>
    </rPh>
    <rPh sb="3" eb="4">
      <t>ネン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</si>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</sst>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.000_);[Red]\(#,##0.000\)"/>
    <numFmt numFmtId="178" formatCode="#,##0.000;[Red]\-#,##0.000"/>
    <numFmt numFmtId="179" formatCode="0.000"/>
    <numFmt numFmtId="180" formatCode="0.0"/>
    <numFmt numFmtId="181" formatCode="0_);[Red]\(0\)"/>
    <numFmt numFmtId="182" formatCode="#,##0.0"/>
    <numFmt numFmtId="183" formatCode="0.0_);[Red]\(0.0\)"/>
  </numFmts>
  <fonts count="12" x14ac:knownFonts="1">
    <font>
      <sz val="11"/>
      <name val="ＭＳ ゴシック"/>
      <family val="3"/>
    </font>
    <font>
      <sz val="6"/>
      <name val="ＭＳ ゴシック"/>
      <family val="3"/>
    </font>
    <font>
      <sz val="9"/>
      <name val="ＭＳ ゴシック"/>
      <family val="3"/>
    </font>
    <font>
      <sz val="10"/>
      <name val="ＭＳ ゴシック"/>
      <family val="3"/>
    </font>
    <font>
      <b/>
      <sz val="14"/>
      <name val="Century"/>
      <family val="1"/>
    </font>
    <font>
      <sz val="11"/>
      <name val="ＭＳ ゴシック"/>
      <family val="3"/>
    </font>
    <font>
      <sz val="8"/>
      <name val="ＭＳ ゴシック"/>
      <family val="3"/>
    </font>
    <font>
      <b/>
      <sz val="10"/>
      <name val="ＭＳ ゴシック"/>
      <family val="3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Century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center" vertical="center" wrapText="1"/>
    </xf>
    <xf numFmtId="178" fontId="3" fillId="0" borderId="3" xfId="1" applyNumberFormat="1" applyFont="1" applyBorder="1" applyAlignment="1">
      <alignment horizontal="right" vertical="center"/>
    </xf>
    <xf numFmtId="179" fontId="3" fillId="0" borderId="3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 textRotation="255"/>
    </xf>
    <xf numFmtId="0" fontId="3" fillId="2" borderId="3" xfId="0" applyNumberFormat="1" applyFont="1" applyFill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9" xfId="0" applyFont="1" applyFill="1" applyBorder="1" applyAlignment="1">
      <alignment vertical="center" textRotation="255"/>
    </xf>
    <xf numFmtId="0" fontId="3" fillId="0" borderId="7" xfId="0" applyFont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 textRotation="255"/>
    </xf>
    <xf numFmtId="0" fontId="3" fillId="2" borderId="3" xfId="0" applyNumberFormat="1" applyFont="1" applyFill="1" applyBorder="1">
      <alignment vertical="center"/>
    </xf>
    <xf numFmtId="176" fontId="3" fillId="0" borderId="10" xfId="0" applyNumberFormat="1" applyFont="1" applyFill="1" applyBorder="1" applyAlignment="1">
      <alignment vertical="center" textRotation="255"/>
    </xf>
    <xf numFmtId="176" fontId="3" fillId="0" borderId="0" xfId="0" applyNumberFormat="1" applyFont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textRotation="255"/>
    </xf>
    <xf numFmtId="180" fontId="3" fillId="2" borderId="3" xfId="0" applyNumberFormat="1" applyFont="1" applyFill="1" applyBorder="1" applyAlignment="1">
      <alignment horizontal="right" vertical="center"/>
    </xf>
    <xf numFmtId="38" fontId="3" fillId="2" borderId="3" xfId="1" applyFont="1" applyFill="1" applyBorder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Border="1">
      <alignment vertical="center"/>
    </xf>
    <xf numFmtId="3" fontId="3" fillId="2" borderId="3" xfId="0" applyNumberFormat="1" applyFont="1" applyFill="1" applyBorder="1">
      <alignment vertical="center"/>
    </xf>
    <xf numFmtId="0" fontId="7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/>
    </xf>
    <xf numFmtId="181" fontId="3" fillId="2" borderId="3" xfId="0" applyNumberFormat="1" applyFont="1" applyFill="1" applyBorder="1" applyAlignment="1">
      <alignment horizontal="right" vertical="center"/>
    </xf>
    <xf numFmtId="182" fontId="3" fillId="2" borderId="3" xfId="0" applyNumberFormat="1" applyFont="1" applyFill="1" applyBorder="1" applyAlignment="1">
      <alignment horizontal="right" vertical="center"/>
    </xf>
    <xf numFmtId="182" fontId="3" fillId="0" borderId="0" xfId="0" applyNumberFormat="1" applyFont="1" applyBorder="1">
      <alignment vertical="center"/>
    </xf>
    <xf numFmtId="181" fontId="3" fillId="0" borderId="3" xfId="0" applyNumberFormat="1" applyFont="1" applyBorder="1" applyAlignment="1">
      <alignment horizontal="right" vertical="center"/>
    </xf>
    <xf numFmtId="181" fontId="3" fillId="2" borderId="3" xfId="0" applyNumberFormat="1" applyFont="1" applyFill="1" applyBorder="1" applyAlignment="1">
      <alignment vertical="center"/>
    </xf>
    <xf numFmtId="181" fontId="3" fillId="0" borderId="3" xfId="0" applyNumberFormat="1" applyFont="1" applyFill="1" applyBorder="1" applyAlignment="1">
      <alignment vertical="center"/>
    </xf>
    <xf numFmtId="182" fontId="3" fillId="0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183" fontId="3" fillId="2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38" fontId="3" fillId="2" borderId="2" xfId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8" fontId="3" fillId="0" borderId="2" xfId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>
      <alignment vertical="center"/>
    </xf>
    <xf numFmtId="38" fontId="3" fillId="2" borderId="3" xfId="1" applyNumberFormat="1" applyFont="1" applyFill="1" applyBorder="1">
      <alignment vertical="center"/>
    </xf>
    <xf numFmtId="1" fontId="3" fillId="2" borderId="3" xfId="0" applyNumberFormat="1" applyFont="1" applyFill="1" applyBorder="1" applyAlignment="1">
      <alignment horizontal="right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textRotation="255"/>
    </xf>
    <xf numFmtId="176" fontId="3" fillId="0" borderId="7" xfId="0" applyNumberFormat="1" applyFont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535D03E-89A3-4F67-8824-DE8135880EE6}">
  <header guid="{E535D03E-89A3-4F67-8824-DE8135880EE6}" dateTime="2026-03-24T11:11:25" maxSheetId="13" userName="竹内 智哉" r:id="rId1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"/>
  <sheetViews>
    <sheetView showGridLines="0" tabSelected="1" view="pageBreakPreview" zoomScaleSheetLayoutView="100" workbookViewId="0"/>
  </sheetViews>
  <sheetFormatPr defaultColWidth="9" defaultRowHeight="10.8" x14ac:dyDescent="0.2"/>
  <cols>
    <col min="1" max="1" width="11.6640625" style="1" customWidth="1"/>
    <col min="2" max="11" width="6.6640625" style="2" customWidth="1"/>
    <col min="12" max="12" width="12.44140625" style="2" customWidth="1"/>
    <col min="13" max="16" width="9.33203125" style="2" customWidth="1"/>
    <col min="17" max="20" width="13.6640625" style="3" customWidth="1"/>
    <col min="21" max="28" width="10" style="3" customWidth="1"/>
    <col min="29" max="16384" width="9" style="3"/>
  </cols>
  <sheetData>
    <row r="1" spans="1:17" ht="18.75" customHeight="1" x14ac:dyDescent="0.2">
      <c r="A1" s="5" t="s">
        <v>133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s="4" customFormat="1" ht="14.25" customHeight="1" x14ac:dyDescent="0.2">
      <c r="A2" s="6" t="s">
        <v>131</v>
      </c>
      <c r="B2" s="6"/>
      <c r="C2" s="6"/>
      <c r="F2" s="6"/>
      <c r="G2" s="14"/>
      <c r="H2" s="6"/>
      <c r="I2" s="14"/>
      <c r="J2" s="6"/>
      <c r="K2" s="14" t="s">
        <v>130</v>
      </c>
      <c r="L2" s="6"/>
      <c r="M2" s="6"/>
      <c r="N2" s="6"/>
      <c r="O2" s="6"/>
      <c r="P2" s="6"/>
      <c r="Q2" s="6"/>
    </row>
    <row r="3" spans="1:17" s="4" customFormat="1" ht="14.25" customHeight="1" x14ac:dyDescent="0.2">
      <c r="A3" s="102" t="s">
        <v>54</v>
      </c>
      <c r="B3" s="100" t="s">
        <v>3</v>
      </c>
      <c r="C3" s="101"/>
      <c r="D3" s="100" t="s">
        <v>7</v>
      </c>
      <c r="E3" s="101"/>
      <c r="F3" s="100" t="s">
        <v>10</v>
      </c>
      <c r="G3" s="101"/>
      <c r="H3" s="100" t="s">
        <v>116</v>
      </c>
      <c r="I3" s="101"/>
      <c r="J3" s="100" t="s">
        <v>165</v>
      </c>
      <c r="K3" s="101"/>
      <c r="L3" s="16"/>
      <c r="M3" s="16"/>
      <c r="N3" s="16"/>
      <c r="O3" s="16"/>
      <c r="P3" s="16"/>
      <c r="Q3" s="6"/>
    </row>
    <row r="4" spans="1:17" s="4" customFormat="1" ht="14.25" customHeight="1" x14ac:dyDescent="0.2">
      <c r="A4" s="103"/>
      <c r="B4" s="11" t="s">
        <v>129</v>
      </c>
      <c r="C4" s="11" t="s">
        <v>128</v>
      </c>
      <c r="D4" s="11" t="s">
        <v>129</v>
      </c>
      <c r="E4" s="11" t="s">
        <v>128</v>
      </c>
      <c r="F4" s="11" t="s">
        <v>129</v>
      </c>
      <c r="G4" s="11" t="s">
        <v>128</v>
      </c>
      <c r="H4" s="11" t="s">
        <v>129</v>
      </c>
      <c r="I4" s="11" t="s">
        <v>128</v>
      </c>
      <c r="J4" s="11" t="s">
        <v>129</v>
      </c>
      <c r="K4" s="11" t="s">
        <v>128</v>
      </c>
      <c r="L4" s="13"/>
      <c r="M4" s="13"/>
      <c r="N4" s="13"/>
      <c r="O4" s="13"/>
      <c r="P4" s="13"/>
      <c r="Q4" s="14"/>
    </row>
    <row r="5" spans="1:17" s="4" customFormat="1" ht="18" customHeight="1" x14ac:dyDescent="0.2">
      <c r="A5" s="7" t="s">
        <v>105</v>
      </c>
      <c r="B5" s="12">
        <v>569</v>
      </c>
      <c r="C5" s="12">
        <v>488</v>
      </c>
      <c r="D5" s="12">
        <f>SUM(D6:D11)</f>
        <v>367</v>
      </c>
      <c r="E5" s="12">
        <f>SUM(E6:E11)</f>
        <v>191</v>
      </c>
      <c r="F5" s="12">
        <v>352</v>
      </c>
      <c r="G5" s="12">
        <v>213</v>
      </c>
      <c r="H5" s="12">
        <v>371</v>
      </c>
      <c r="I5" s="12">
        <v>259</v>
      </c>
      <c r="J5" s="12">
        <v>395</v>
      </c>
      <c r="K5" s="12">
        <v>239</v>
      </c>
      <c r="L5" s="13"/>
      <c r="M5" s="13"/>
      <c r="N5" s="13"/>
      <c r="O5" s="13"/>
      <c r="P5" s="13"/>
      <c r="Q5" s="14"/>
    </row>
    <row r="6" spans="1:17" s="4" customFormat="1" ht="18" customHeight="1" x14ac:dyDescent="0.2">
      <c r="A6" s="7" t="s">
        <v>127</v>
      </c>
      <c r="B6" s="12">
        <v>1</v>
      </c>
      <c r="C6" s="12">
        <v>1</v>
      </c>
      <c r="D6" s="12">
        <v>2</v>
      </c>
      <c r="E6" s="12">
        <v>1</v>
      </c>
      <c r="F6" s="12">
        <v>1</v>
      </c>
      <c r="G6" s="12">
        <v>2</v>
      </c>
      <c r="H6" s="12">
        <v>5</v>
      </c>
      <c r="I6" s="12">
        <v>2</v>
      </c>
      <c r="J6" s="12">
        <v>2</v>
      </c>
      <c r="K6" s="12">
        <v>1</v>
      </c>
      <c r="L6" s="13"/>
      <c r="M6" s="13"/>
      <c r="N6" s="13"/>
      <c r="O6" s="13"/>
      <c r="P6" s="13"/>
      <c r="Q6" s="14"/>
    </row>
    <row r="7" spans="1:17" s="4" customFormat="1" ht="18" customHeight="1" x14ac:dyDescent="0.2">
      <c r="A7" s="7" t="s">
        <v>125</v>
      </c>
      <c r="B7" s="12">
        <v>40</v>
      </c>
      <c r="C7" s="12">
        <v>35</v>
      </c>
      <c r="D7" s="12">
        <v>58</v>
      </c>
      <c r="E7" s="12">
        <v>48</v>
      </c>
      <c r="F7" s="12">
        <v>63</v>
      </c>
      <c r="G7" s="12">
        <v>57</v>
      </c>
      <c r="H7" s="12">
        <v>40</v>
      </c>
      <c r="I7" s="12">
        <v>36</v>
      </c>
      <c r="J7" s="12">
        <v>47</v>
      </c>
      <c r="K7" s="12">
        <v>43</v>
      </c>
      <c r="L7" s="13"/>
      <c r="M7" s="13"/>
      <c r="N7" s="13"/>
      <c r="O7" s="13"/>
      <c r="P7" s="13"/>
      <c r="Q7" s="14"/>
    </row>
    <row r="8" spans="1:17" s="4" customFormat="1" ht="18" customHeight="1" x14ac:dyDescent="0.2">
      <c r="A8" s="7" t="s">
        <v>51</v>
      </c>
      <c r="B8" s="12">
        <v>470</v>
      </c>
      <c r="C8" s="12">
        <v>430</v>
      </c>
      <c r="D8" s="12">
        <v>239</v>
      </c>
      <c r="E8" s="12">
        <v>123</v>
      </c>
      <c r="F8" s="12">
        <v>223</v>
      </c>
      <c r="G8" s="12">
        <v>116</v>
      </c>
      <c r="H8" s="12">
        <v>253</v>
      </c>
      <c r="I8" s="12">
        <v>191</v>
      </c>
      <c r="J8" s="12">
        <v>247</v>
      </c>
      <c r="K8" s="12">
        <v>151</v>
      </c>
      <c r="L8" s="13"/>
      <c r="M8" s="13"/>
      <c r="N8" s="13"/>
      <c r="O8" s="13"/>
      <c r="P8" s="13"/>
      <c r="Q8" s="14"/>
    </row>
    <row r="9" spans="1:17" s="4" customFormat="1" ht="18" customHeight="1" x14ac:dyDescent="0.2">
      <c r="A9" s="7" t="s">
        <v>124</v>
      </c>
      <c r="B9" s="12">
        <v>15</v>
      </c>
      <c r="C9" s="12">
        <v>13</v>
      </c>
      <c r="D9" s="12" t="s">
        <v>8</v>
      </c>
      <c r="E9" s="12" t="s">
        <v>8</v>
      </c>
      <c r="F9" s="12">
        <v>28</v>
      </c>
      <c r="G9" s="12">
        <v>25</v>
      </c>
      <c r="H9" s="12">
        <v>23</v>
      </c>
      <c r="I9" s="12">
        <v>8</v>
      </c>
      <c r="J9" s="12">
        <v>41</v>
      </c>
      <c r="K9" s="12">
        <v>10</v>
      </c>
      <c r="L9" s="13"/>
      <c r="M9" s="13"/>
      <c r="N9" s="13"/>
      <c r="O9" s="13"/>
      <c r="P9" s="13"/>
      <c r="Q9" s="14"/>
    </row>
    <row r="10" spans="1:17" s="4" customFormat="1" ht="18" customHeight="1" x14ac:dyDescent="0.2">
      <c r="A10" s="7" t="s">
        <v>123</v>
      </c>
      <c r="B10" s="12">
        <v>3</v>
      </c>
      <c r="C10" s="12">
        <v>2</v>
      </c>
      <c r="D10" s="12">
        <v>2</v>
      </c>
      <c r="E10" s="12">
        <v>2</v>
      </c>
      <c r="F10" s="12">
        <v>4</v>
      </c>
      <c r="G10" s="12">
        <v>2</v>
      </c>
      <c r="H10" s="12">
        <v>13</v>
      </c>
      <c r="I10" s="12">
        <v>11</v>
      </c>
      <c r="J10" s="12">
        <v>17</v>
      </c>
      <c r="K10" s="12">
        <v>15</v>
      </c>
      <c r="L10" s="13"/>
      <c r="M10" s="13"/>
      <c r="N10" s="13"/>
      <c r="O10" s="13"/>
      <c r="P10" s="13"/>
      <c r="Q10" s="14"/>
    </row>
    <row r="11" spans="1:17" s="4" customFormat="1" ht="24" x14ac:dyDescent="0.2">
      <c r="A11" s="8" t="s">
        <v>121</v>
      </c>
      <c r="B11" s="12">
        <v>40</v>
      </c>
      <c r="C11" s="12">
        <v>7</v>
      </c>
      <c r="D11" s="12">
        <v>66</v>
      </c>
      <c r="E11" s="12">
        <v>17</v>
      </c>
      <c r="F11" s="12">
        <v>33</v>
      </c>
      <c r="G11" s="12">
        <v>11</v>
      </c>
      <c r="H11" s="12">
        <v>37</v>
      </c>
      <c r="I11" s="12">
        <v>11</v>
      </c>
      <c r="J11" s="12">
        <v>41</v>
      </c>
      <c r="K11" s="12">
        <v>15</v>
      </c>
      <c r="L11" s="13"/>
      <c r="M11" s="13"/>
      <c r="N11" s="13"/>
      <c r="O11" s="13"/>
      <c r="P11" s="13"/>
      <c r="Q11" s="14"/>
    </row>
    <row r="12" spans="1:17" s="4" customFormat="1" ht="14.25" customHeight="1" x14ac:dyDescent="0.2">
      <c r="A12" s="9"/>
      <c r="B12" s="13"/>
      <c r="E12" s="13"/>
      <c r="F12" s="13"/>
      <c r="G12" s="13"/>
      <c r="H12" s="13"/>
      <c r="I12" s="15"/>
      <c r="J12" s="13"/>
      <c r="K12" s="15" t="s">
        <v>120</v>
      </c>
      <c r="L12" s="13"/>
      <c r="M12" s="13"/>
      <c r="N12" s="13"/>
      <c r="O12" s="13"/>
      <c r="P12" s="13"/>
      <c r="Q12" s="14"/>
    </row>
  </sheetData>
  <customSheetViews>
    <customSheetView guid="{AEA00A94-7DA2-124F-81DB-59EFEAF8D362}" showGridLines="0" fitToPage="1" printArea="1" view="pageBreakPreview">
      <selection activeCell="M9" sqref="M9"/>
      <pageMargins left="0.7" right="0.7" top="0.75" bottom="0.75" header="0.3" footer="0.3"/>
      <pageSetup paperSize="9" orientation="landscape" horizontalDpi="200" verticalDpi="200" r:id="rId1"/>
      <headerFooter alignWithMargins="0"/>
    </customSheetView>
    <customSheetView guid="{578644D1-4360-44E0-ABB8-7CE0C2633886}" showPageBreaks="1" showGridLines="0" fitToPage="1" printArea="1" view="pageBreakPreview">
      <selection activeCell="N4" sqref="N4"/>
      <pageMargins left="0.7" right="0.7" top="0.75" bottom="0.75" header="0.3" footer="0.3"/>
      <pageSetup paperSize="9" orientation="landscape" horizontalDpi="200" verticalDpi="200" r:id="rId2"/>
      <headerFooter alignWithMargins="0"/>
    </customSheetView>
    <customSheetView guid="{C5D4A07E-B9A8-4665-A63A-01EE1D701483}" showPageBreaks="1" showGridLines="0" fitToPage="1" printArea="1" view="pageBreakPreview">
      <selection activeCell="M9" sqref="M9"/>
      <pageMargins left="0.7" right="0.7" top="0.75" bottom="0.75" header="0.3" footer="0.3"/>
      <pageSetup paperSize="9" orientation="landscape" horizontalDpi="200" verticalDpi="200" r:id="rId3"/>
      <headerFooter alignWithMargins="0"/>
    </customSheetView>
  </customSheetViews>
  <mergeCells count="6">
    <mergeCell ref="J3:K3"/>
    <mergeCell ref="A3:A4"/>
    <mergeCell ref="B3:C3"/>
    <mergeCell ref="D3:E3"/>
    <mergeCell ref="F3:G3"/>
    <mergeCell ref="H3:I3"/>
  </mergeCells>
  <phoneticPr fontId="1"/>
  <pageMargins left="0.7" right="0.7" top="0.75" bottom="0.75" header="0.3" footer="0.3"/>
  <pageSetup paperSize="9" orientation="landscape" horizontalDpi="200" verticalDpi="2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7"/>
  <sheetViews>
    <sheetView showGridLines="0" view="pageBreakPreview" zoomScaleSheetLayoutView="100" workbookViewId="0"/>
  </sheetViews>
  <sheetFormatPr defaultColWidth="9" defaultRowHeight="10.8" x14ac:dyDescent="0.2"/>
  <cols>
    <col min="1" max="1" width="7.6640625" style="77" customWidth="1"/>
    <col min="2" max="2" width="9.33203125" style="3" bestFit="1" customWidth="1"/>
    <col min="3" max="17" width="6.88671875" style="3" customWidth="1"/>
    <col min="18" max="16384" width="9" style="3"/>
  </cols>
  <sheetData>
    <row r="1" spans="1:17" ht="17.399999999999999" x14ac:dyDescent="0.2">
      <c r="A1" s="78" t="s">
        <v>99</v>
      </c>
    </row>
    <row r="3" spans="1:17" x14ac:dyDescent="0.2">
      <c r="N3" s="87"/>
      <c r="Q3" s="87" t="s">
        <v>98</v>
      </c>
    </row>
    <row r="4" spans="1:17" ht="12.9" customHeight="1" x14ac:dyDescent="0.2">
      <c r="A4" s="124" t="s">
        <v>97</v>
      </c>
      <c r="B4" s="125"/>
      <c r="C4" s="128" t="s">
        <v>3</v>
      </c>
      <c r="D4" s="128"/>
      <c r="E4" s="125"/>
      <c r="F4" s="128" t="s">
        <v>7</v>
      </c>
      <c r="G4" s="128"/>
      <c r="H4" s="125"/>
      <c r="I4" s="128" t="s">
        <v>10</v>
      </c>
      <c r="J4" s="128"/>
      <c r="K4" s="125"/>
      <c r="L4" s="128" t="s">
        <v>116</v>
      </c>
      <c r="M4" s="128"/>
      <c r="N4" s="125"/>
      <c r="O4" s="128" t="s">
        <v>165</v>
      </c>
      <c r="P4" s="128"/>
      <c r="Q4" s="125"/>
    </row>
    <row r="5" spans="1:17" ht="21.6" x14ac:dyDescent="0.2">
      <c r="A5" s="124"/>
      <c r="B5" s="125"/>
      <c r="C5" s="81" t="s">
        <v>96</v>
      </c>
      <c r="D5" s="81" t="s">
        <v>95</v>
      </c>
      <c r="E5" s="84" t="s">
        <v>94</v>
      </c>
      <c r="F5" s="81" t="s">
        <v>96</v>
      </c>
      <c r="G5" s="81" t="s">
        <v>95</v>
      </c>
      <c r="H5" s="84" t="s">
        <v>94</v>
      </c>
      <c r="I5" s="81" t="s">
        <v>96</v>
      </c>
      <c r="J5" s="81" t="s">
        <v>95</v>
      </c>
      <c r="K5" s="84" t="s">
        <v>94</v>
      </c>
      <c r="L5" s="81" t="s">
        <v>96</v>
      </c>
      <c r="M5" s="81" t="s">
        <v>95</v>
      </c>
      <c r="N5" s="84" t="s">
        <v>94</v>
      </c>
      <c r="O5" s="81" t="s">
        <v>96</v>
      </c>
      <c r="P5" s="81" t="s">
        <v>95</v>
      </c>
      <c r="Q5" s="84" t="s">
        <v>94</v>
      </c>
    </row>
    <row r="6" spans="1:17" ht="16.5" customHeight="1" x14ac:dyDescent="0.2">
      <c r="A6" s="126" t="s">
        <v>93</v>
      </c>
      <c r="B6" s="127"/>
      <c r="C6" s="44">
        <v>36</v>
      </c>
      <c r="D6" s="20">
        <v>17</v>
      </c>
      <c r="E6" s="85">
        <v>16</v>
      </c>
      <c r="F6" s="44">
        <v>52</v>
      </c>
      <c r="G6" s="20">
        <v>29</v>
      </c>
      <c r="H6" s="85">
        <v>31</v>
      </c>
      <c r="I6" s="44">
        <v>59</v>
      </c>
      <c r="J6" s="44">
        <v>19</v>
      </c>
      <c r="K6" s="44">
        <v>20</v>
      </c>
      <c r="L6" s="44">
        <v>58</v>
      </c>
      <c r="M6" s="20">
        <v>32</v>
      </c>
      <c r="N6" s="20">
        <v>34</v>
      </c>
      <c r="O6" s="44">
        <v>47</v>
      </c>
      <c r="P6" s="20">
        <v>18</v>
      </c>
      <c r="Q6" s="20">
        <v>18</v>
      </c>
    </row>
    <row r="7" spans="1:17" ht="16.5" customHeight="1" x14ac:dyDescent="0.2">
      <c r="A7" s="108" t="s">
        <v>92</v>
      </c>
      <c r="B7" s="80" t="s">
        <v>91</v>
      </c>
      <c r="C7" s="20">
        <v>5</v>
      </c>
      <c r="D7" s="20" t="s">
        <v>166</v>
      </c>
      <c r="E7" s="20" t="s">
        <v>8</v>
      </c>
      <c r="F7" s="44">
        <v>4</v>
      </c>
      <c r="G7" s="20" t="s">
        <v>8</v>
      </c>
      <c r="H7" s="86" t="s">
        <v>8</v>
      </c>
      <c r="I7" s="44">
        <v>11</v>
      </c>
      <c r="J7" s="20" t="s">
        <v>8</v>
      </c>
      <c r="K7" s="20" t="s">
        <v>8</v>
      </c>
      <c r="L7" s="44">
        <v>5</v>
      </c>
      <c r="M7" s="20">
        <v>1</v>
      </c>
      <c r="N7" s="20">
        <v>4</v>
      </c>
      <c r="O7" s="44">
        <v>4</v>
      </c>
      <c r="P7" s="20" t="s">
        <v>8</v>
      </c>
      <c r="Q7" s="20" t="s">
        <v>8</v>
      </c>
    </row>
    <row r="8" spans="1:17" ht="16.5" customHeight="1" x14ac:dyDescent="0.2">
      <c r="A8" s="108"/>
      <c r="B8" s="80" t="s">
        <v>89</v>
      </c>
      <c r="C8" s="82" t="s">
        <v>8</v>
      </c>
      <c r="D8" s="20" t="s">
        <v>166</v>
      </c>
      <c r="E8" s="20" t="s">
        <v>8</v>
      </c>
      <c r="F8" s="20">
        <v>1</v>
      </c>
      <c r="G8" s="20" t="s">
        <v>8</v>
      </c>
      <c r="H8" s="86" t="s">
        <v>8</v>
      </c>
      <c r="I8" s="20" t="s">
        <v>8</v>
      </c>
      <c r="J8" s="20" t="s">
        <v>8</v>
      </c>
      <c r="K8" s="20" t="s">
        <v>8</v>
      </c>
      <c r="L8" s="20" t="s">
        <v>8</v>
      </c>
      <c r="M8" s="20" t="s">
        <v>8</v>
      </c>
      <c r="N8" s="20" t="s">
        <v>8</v>
      </c>
      <c r="O8" s="20">
        <v>1</v>
      </c>
      <c r="P8" s="20" t="s">
        <v>8</v>
      </c>
      <c r="Q8" s="20" t="s">
        <v>8</v>
      </c>
    </row>
    <row r="9" spans="1:17" ht="16.5" customHeight="1" x14ac:dyDescent="0.2">
      <c r="A9" s="122" t="s">
        <v>86</v>
      </c>
      <c r="B9" s="123"/>
      <c r="C9" s="44">
        <v>7</v>
      </c>
      <c r="D9" s="44">
        <v>5</v>
      </c>
      <c r="E9" s="44">
        <v>5</v>
      </c>
      <c r="F9" s="44">
        <v>17</v>
      </c>
      <c r="G9" s="20">
        <v>8</v>
      </c>
      <c r="H9" s="85">
        <v>9</v>
      </c>
      <c r="I9" s="44">
        <v>17</v>
      </c>
      <c r="J9" s="44">
        <v>5</v>
      </c>
      <c r="K9" s="44">
        <v>6</v>
      </c>
      <c r="L9" s="44">
        <v>20</v>
      </c>
      <c r="M9" s="20">
        <v>10</v>
      </c>
      <c r="N9" s="20">
        <v>10</v>
      </c>
      <c r="O9" s="44">
        <v>12</v>
      </c>
      <c r="P9" s="20">
        <v>3</v>
      </c>
      <c r="Q9" s="20">
        <v>3</v>
      </c>
    </row>
    <row r="10" spans="1:17" ht="16.5" customHeight="1" x14ac:dyDescent="0.2">
      <c r="A10" s="122" t="s">
        <v>88</v>
      </c>
      <c r="B10" s="123"/>
      <c r="C10" s="44">
        <v>8</v>
      </c>
      <c r="D10" s="44">
        <v>5</v>
      </c>
      <c r="E10" s="44">
        <v>4</v>
      </c>
      <c r="F10" s="44">
        <v>11</v>
      </c>
      <c r="G10" s="20">
        <v>11</v>
      </c>
      <c r="H10" s="85">
        <v>11</v>
      </c>
      <c r="I10" s="44">
        <v>9</v>
      </c>
      <c r="J10" s="44">
        <v>7</v>
      </c>
      <c r="K10" s="44">
        <v>7</v>
      </c>
      <c r="L10" s="44">
        <v>9</v>
      </c>
      <c r="M10" s="20">
        <v>7</v>
      </c>
      <c r="N10" s="20">
        <v>8</v>
      </c>
      <c r="O10" s="44">
        <v>4</v>
      </c>
      <c r="P10" s="20">
        <v>3</v>
      </c>
      <c r="Q10" s="20">
        <v>3</v>
      </c>
    </row>
    <row r="11" spans="1:17" ht="16.5" customHeight="1" x14ac:dyDescent="0.2">
      <c r="A11" s="122" t="s">
        <v>87</v>
      </c>
      <c r="B11" s="123"/>
      <c r="C11" s="83">
        <v>1</v>
      </c>
      <c r="D11" s="83" t="s">
        <v>8</v>
      </c>
      <c r="E11" s="83" t="s">
        <v>8</v>
      </c>
      <c r="F11" s="83" t="s">
        <v>8</v>
      </c>
      <c r="G11" s="20" t="s">
        <v>8</v>
      </c>
      <c r="H11" s="86" t="s">
        <v>8</v>
      </c>
      <c r="I11" s="86" t="s">
        <v>8</v>
      </c>
      <c r="J11" s="86" t="s">
        <v>8</v>
      </c>
      <c r="K11" s="86" t="s">
        <v>8</v>
      </c>
      <c r="L11" s="20" t="s">
        <v>8</v>
      </c>
      <c r="M11" s="20" t="s">
        <v>8</v>
      </c>
      <c r="N11" s="20" t="s">
        <v>8</v>
      </c>
      <c r="O11" s="20" t="s">
        <v>8</v>
      </c>
      <c r="P11" s="20" t="s">
        <v>8</v>
      </c>
      <c r="Q11" s="20" t="s">
        <v>8</v>
      </c>
    </row>
    <row r="12" spans="1:17" ht="16.5" customHeight="1" x14ac:dyDescent="0.2">
      <c r="A12" s="122" t="s">
        <v>85</v>
      </c>
      <c r="B12" s="123"/>
      <c r="C12" s="82">
        <v>2</v>
      </c>
      <c r="D12" s="82">
        <v>1</v>
      </c>
      <c r="E12" s="82">
        <v>1</v>
      </c>
      <c r="F12" s="83" t="s">
        <v>8</v>
      </c>
      <c r="G12" s="20" t="s">
        <v>8</v>
      </c>
      <c r="H12" s="86" t="s">
        <v>8</v>
      </c>
      <c r="I12" s="86">
        <v>1</v>
      </c>
      <c r="J12" s="86" t="s">
        <v>8</v>
      </c>
      <c r="K12" s="86" t="s">
        <v>8</v>
      </c>
      <c r="L12" s="44">
        <v>2</v>
      </c>
      <c r="M12" s="20">
        <v>2</v>
      </c>
      <c r="N12" s="20">
        <v>2</v>
      </c>
      <c r="O12" s="44">
        <v>5</v>
      </c>
      <c r="P12" s="20">
        <v>3</v>
      </c>
      <c r="Q12" s="20">
        <v>3</v>
      </c>
    </row>
    <row r="13" spans="1:17" ht="16.5" customHeight="1" x14ac:dyDescent="0.2">
      <c r="A13" s="122" t="s">
        <v>84</v>
      </c>
      <c r="B13" s="123"/>
      <c r="C13" s="82">
        <v>8</v>
      </c>
      <c r="D13" s="20">
        <v>5</v>
      </c>
      <c r="E13" s="20">
        <v>5</v>
      </c>
      <c r="F13" s="44">
        <v>8</v>
      </c>
      <c r="G13" s="20">
        <v>7</v>
      </c>
      <c r="H13" s="85">
        <v>8</v>
      </c>
      <c r="I13" s="44">
        <v>10</v>
      </c>
      <c r="J13" s="44">
        <v>4</v>
      </c>
      <c r="K13" s="44">
        <v>4</v>
      </c>
      <c r="L13" s="44">
        <v>10</v>
      </c>
      <c r="M13" s="20">
        <v>8</v>
      </c>
      <c r="N13" s="20">
        <v>6</v>
      </c>
      <c r="O13" s="44">
        <v>9</v>
      </c>
      <c r="P13" s="20">
        <v>5</v>
      </c>
      <c r="Q13" s="20">
        <v>5</v>
      </c>
    </row>
    <row r="14" spans="1:17" ht="16.5" customHeight="1" x14ac:dyDescent="0.2">
      <c r="A14" s="122" t="s">
        <v>83</v>
      </c>
      <c r="B14" s="123"/>
      <c r="C14" s="20" t="s">
        <v>8</v>
      </c>
      <c r="D14" s="20" t="s">
        <v>8</v>
      </c>
      <c r="E14" s="20" t="s">
        <v>8</v>
      </c>
      <c r="F14" s="20" t="s">
        <v>8</v>
      </c>
      <c r="G14" s="20" t="s">
        <v>8</v>
      </c>
      <c r="H14" s="86" t="s">
        <v>8</v>
      </c>
      <c r="I14" s="86" t="s">
        <v>8</v>
      </c>
      <c r="J14" s="86" t="s">
        <v>8</v>
      </c>
      <c r="K14" s="86" t="s">
        <v>8</v>
      </c>
      <c r="L14" s="20" t="s">
        <v>8</v>
      </c>
      <c r="M14" s="20" t="s">
        <v>8</v>
      </c>
      <c r="N14" s="20" t="s">
        <v>8</v>
      </c>
      <c r="O14" s="20">
        <v>2</v>
      </c>
      <c r="P14" s="20">
        <v>2</v>
      </c>
      <c r="Q14" s="20">
        <v>2</v>
      </c>
    </row>
    <row r="15" spans="1:17" ht="16.5" customHeight="1" x14ac:dyDescent="0.2">
      <c r="A15" s="122" t="s">
        <v>82</v>
      </c>
      <c r="B15" s="123"/>
      <c r="C15" s="20" t="s">
        <v>8</v>
      </c>
      <c r="D15" s="83" t="s">
        <v>8</v>
      </c>
      <c r="E15" s="83" t="s">
        <v>8</v>
      </c>
      <c r="F15" s="20" t="s">
        <v>8</v>
      </c>
      <c r="G15" s="20" t="s">
        <v>8</v>
      </c>
      <c r="H15" s="86" t="s">
        <v>8</v>
      </c>
      <c r="I15" s="86" t="s">
        <v>8</v>
      </c>
      <c r="J15" s="86" t="s">
        <v>8</v>
      </c>
      <c r="K15" s="86" t="s">
        <v>8</v>
      </c>
      <c r="L15" s="20" t="s">
        <v>8</v>
      </c>
      <c r="M15" s="20" t="s">
        <v>8</v>
      </c>
      <c r="N15" s="20" t="s">
        <v>8</v>
      </c>
      <c r="O15" s="20" t="s">
        <v>8</v>
      </c>
      <c r="P15" s="20" t="s">
        <v>8</v>
      </c>
      <c r="Q15" s="20" t="s">
        <v>8</v>
      </c>
    </row>
    <row r="16" spans="1:17" ht="16.5" customHeight="1" x14ac:dyDescent="0.2">
      <c r="A16" s="122" t="s">
        <v>80</v>
      </c>
      <c r="B16" s="123"/>
      <c r="C16" s="44">
        <v>5</v>
      </c>
      <c r="D16" s="82">
        <v>1</v>
      </c>
      <c r="E16" s="82">
        <v>1</v>
      </c>
      <c r="F16" s="44">
        <v>11</v>
      </c>
      <c r="G16" s="20">
        <v>3</v>
      </c>
      <c r="H16" s="85">
        <v>3</v>
      </c>
      <c r="I16" s="44">
        <v>11</v>
      </c>
      <c r="J16" s="44">
        <v>3</v>
      </c>
      <c r="K16" s="44">
        <v>3</v>
      </c>
      <c r="L16" s="44">
        <v>12</v>
      </c>
      <c r="M16" s="20">
        <v>4</v>
      </c>
      <c r="N16" s="20">
        <v>4</v>
      </c>
      <c r="O16" s="44">
        <v>10</v>
      </c>
      <c r="P16" s="20">
        <v>2</v>
      </c>
      <c r="Q16" s="20">
        <v>2</v>
      </c>
    </row>
    <row r="17" spans="1:17" x14ac:dyDescent="0.2">
      <c r="A17" s="79"/>
      <c r="H17" s="29"/>
      <c r="N17" s="29"/>
      <c r="Q17" s="29" t="s">
        <v>1</v>
      </c>
    </row>
  </sheetData>
  <customSheetViews>
    <customSheetView guid="{DADC7041-7C44-40EE-8A03-CC3AE783FDD1}" showGridLines="0">
      <selection activeCell="T6" sqref="T6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1"/>
      <headerFooter alignWithMargins="0"/>
    </customSheetView>
    <customSheetView guid="{D508B11E-D076-489C-A4B3-A51611CDD9B1}" showGridLines="0">
      <selection activeCell="T6" sqref="T6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2"/>
      <headerFooter alignWithMargins="0"/>
    </customSheetView>
    <customSheetView guid="{8A35B0AE-803A-4289-9FE6-DF7FD0EC885D}" showGridLines="0">
      <selection activeCell="S12" sqref="S12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3"/>
      <headerFooter alignWithMargins="0"/>
    </customSheetView>
    <customSheetView guid="{F4A9F45C-9538-4D39-A7FC-E1F49C0CDAF4}" showPageBreaks="1" showGridLines="0" fitToPage="1" view="pageBreakPreview">
      <pageMargins left="0.78740157480314965" right="0.78740157480314965" top="0.59055118110236227" bottom="0.59055118110236227" header="0.51181102362204722" footer="0.51181102362204722"/>
      <pageSetup paperSize="9" orientation="landscape" r:id="rId4"/>
      <headerFooter alignWithMargins="0"/>
    </customSheetView>
    <customSheetView guid="{AEA00A94-7DA2-124F-81DB-59EFEAF8D362}" showGridLines="0" fitToPage="1" view="pageBreakPreview">
      <selection activeCell="I8" sqref="I8"/>
      <pageMargins left="0.78740157480314965" right="0.78740157480314965" top="0.59055118110236227" bottom="0.59055118110236227" header="0.51181102362204722" footer="0.51181102362204722"/>
      <pageSetup paperSize="9" orientation="landscape" r:id="rId5"/>
      <headerFooter alignWithMargins="0"/>
    </customSheetView>
    <customSheetView guid="{578644D1-4360-44E0-ABB8-7CE0C2633886}" showPageBreaks="1" showGridLines="0" fitToPage="1" view="pageBreakPreview">
      <selection activeCell="I8" sqref="I8"/>
      <pageMargins left="0.78740157480314965" right="0.78740157480314965" top="0.59055118110236227" bottom="0.59055118110236227" header="0.51181102362204722" footer="0.51181102362204722"/>
      <pageSetup paperSize="9" orientation="landscape" r:id="rId6"/>
      <headerFooter alignWithMargins="0"/>
    </customSheetView>
    <customSheetView guid="{C5D4A07E-B9A8-4665-A63A-01EE1D701483}" showPageBreaks="1" showGridLines="0" fitToPage="1" view="pageBreakPreview">
      <selection activeCell="I8" sqref="I8"/>
      <pageMargins left="0.78740157480314965" right="0.78740157480314965" top="0.59055118110236227" bottom="0.59055118110236227" header="0.51181102362204722" footer="0.51181102362204722"/>
      <pageSetup paperSize="9" orientation="landscape" r:id="rId7"/>
      <headerFooter alignWithMargins="0"/>
    </customSheetView>
  </customSheetViews>
  <mergeCells count="16">
    <mergeCell ref="C4:E4"/>
    <mergeCell ref="F4:H4"/>
    <mergeCell ref="I4:K4"/>
    <mergeCell ref="L4:N4"/>
    <mergeCell ref="O4:Q4"/>
    <mergeCell ref="A13:B13"/>
    <mergeCell ref="A14:B14"/>
    <mergeCell ref="A15:B15"/>
    <mergeCell ref="A16:B16"/>
    <mergeCell ref="A4:B5"/>
    <mergeCell ref="A7:A8"/>
    <mergeCell ref="A6:B6"/>
    <mergeCell ref="A9:B9"/>
    <mergeCell ref="A10:B10"/>
    <mergeCell ref="A11:B11"/>
    <mergeCell ref="A12:B12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r:id="rId8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22"/>
  <sheetViews>
    <sheetView showGridLines="0" view="pageBreakPreview" zoomScaleSheetLayoutView="100" workbookViewId="0"/>
  </sheetViews>
  <sheetFormatPr defaultColWidth="9" defaultRowHeight="10.8" x14ac:dyDescent="0.2"/>
  <cols>
    <col min="1" max="1" width="11.6640625" style="2" customWidth="1"/>
    <col min="2" max="8" width="6.44140625" style="2" customWidth="1"/>
    <col min="9" max="11" width="15" style="2" customWidth="1"/>
    <col min="12" max="12" width="32.109375" style="3" customWidth="1"/>
    <col min="13" max="16" width="12.44140625" style="3" customWidth="1"/>
    <col min="17" max="23" width="10" style="3" customWidth="1"/>
    <col min="24" max="16384" width="9" style="3"/>
  </cols>
  <sheetData>
    <row r="1" spans="1:11" ht="22.5" customHeight="1" x14ac:dyDescent="0.2">
      <c r="A1" s="59" t="s">
        <v>117</v>
      </c>
      <c r="B1" s="27"/>
      <c r="C1" s="27"/>
      <c r="D1" s="27"/>
      <c r="E1" s="88"/>
      <c r="F1" s="88"/>
      <c r="G1" s="88"/>
      <c r="H1" s="88"/>
      <c r="I1" s="27"/>
      <c r="J1" s="88"/>
      <c r="K1" s="88"/>
    </row>
    <row r="2" spans="1:11" s="58" customFormat="1" ht="15" customHeight="1" x14ac:dyDescent="0.2">
      <c r="A2" s="16"/>
      <c r="B2" s="13"/>
      <c r="C2" s="13"/>
      <c r="D2" s="13"/>
      <c r="E2" s="13"/>
      <c r="F2" s="13"/>
      <c r="G2" s="13"/>
      <c r="H2" s="13" t="s">
        <v>106</v>
      </c>
      <c r="I2" s="15"/>
      <c r="J2" s="15"/>
      <c r="K2" s="15"/>
    </row>
    <row r="3" spans="1:11" s="58" customFormat="1" ht="16.5" customHeight="1" x14ac:dyDescent="0.2">
      <c r="A3" s="129" t="s">
        <v>76</v>
      </c>
      <c r="B3" s="105" t="s">
        <v>105</v>
      </c>
      <c r="C3" s="129"/>
      <c r="D3" s="105" t="s">
        <v>104</v>
      </c>
      <c r="E3" s="129"/>
      <c r="F3" s="105" t="s">
        <v>103</v>
      </c>
      <c r="G3" s="129"/>
      <c r="H3" s="105" t="s">
        <v>102</v>
      </c>
      <c r="I3" s="88"/>
      <c r="J3" s="88"/>
    </row>
    <row r="4" spans="1:11" ht="16.5" customHeight="1" x14ac:dyDescent="0.2">
      <c r="A4" s="129"/>
      <c r="B4" s="26"/>
      <c r="C4" s="11" t="s">
        <v>79</v>
      </c>
      <c r="D4" s="26"/>
      <c r="E4" s="11" t="s">
        <v>79</v>
      </c>
      <c r="F4" s="26"/>
      <c r="G4" s="11" t="s">
        <v>81</v>
      </c>
      <c r="H4" s="106"/>
      <c r="I4" s="15"/>
      <c r="J4" s="15"/>
      <c r="K4" s="90"/>
    </row>
    <row r="5" spans="1:11" s="58" customFormat="1" ht="16.5" customHeight="1" x14ac:dyDescent="0.2">
      <c r="A5" s="11" t="s">
        <v>3</v>
      </c>
      <c r="B5" s="12">
        <f>D5+F5</f>
        <v>791</v>
      </c>
      <c r="C5" s="89">
        <v>872</v>
      </c>
      <c r="D5" s="89">
        <v>113</v>
      </c>
      <c r="E5" s="89">
        <v>115</v>
      </c>
      <c r="F5" s="89">
        <v>678</v>
      </c>
      <c r="G5" s="89">
        <v>757</v>
      </c>
      <c r="H5" s="89">
        <v>29</v>
      </c>
      <c r="I5" s="88"/>
      <c r="J5" s="88"/>
    </row>
    <row r="6" spans="1:11" s="58" customFormat="1" ht="16.5" customHeight="1" x14ac:dyDescent="0.2">
      <c r="A6" s="11" t="s">
        <v>7</v>
      </c>
      <c r="B6" s="12">
        <f>D6+F6</f>
        <v>788</v>
      </c>
      <c r="C6" s="89">
        <v>872</v>
      </c>
      <c r="D6" s="89">
        <v>112</v>
      </c>
      <c r="E6" s="89">
        <v>115</v>
      </c>
      <c r="F6" s="89">
        <v>676</v>
      </c>
      <c r="G6" s="89">
        <v>757</v>
      </c>
      <c r="H6" s="89">
        <v>29</v>
      </c>
      <c r="I6" s="88"/>
      <c r="J6" s="88"/>
    </row>
    <row r="7" spans="1:11" s="58" customFormat="1" ht="16.5" customHeight="1" x14ac:dyDescent="0.2">
      <c r="A7" s="11" t="s">
        <v>10</v>
      </c>
      <c r="B7" s="12">
        <f>D7+F7</f>
        <v>771</v>
      </c>
      <c r="C7" s="89">
        <v>872</v>
      </c>
      <c r="D7" s="89">
        <v>114</v>
      </c>
      <c r="E7" s="89">
        <v>115</v>
      </c>
      <c r="F7" s="89">
        <v>657</v>
      </c>
      <c r="G7" s="89">
        <v>757</v>
      </c>
      <c r="H7" s="89">
        <v>29</v>
      </c>
      <c r="I7" s="88"/>
      <c r="J7" s="88"/>
    </row>
    <row r="8" spans="1:11" s="58" customFormat="1" ht="16.5" customHeight="1" x14ac:dyDescent="0.2">
      <c r="A8" s="11" t="s">
        <v>116</v>
      </c>
      <c r="B8" s="12">
        <f>D8+F8</f>
        <v>770</v>
      </c>
      <c r="C8" s="89">
        <v>882</v>
      </c>
      <c r="D8" s="89">
        <v>115</v>
      </c>
      <c r="E8" s="89">
        <v>125</v>
      </c>
      <c r="F8" s="89">
        <v>655</v>
      </c>
      <c r="G8" s="89">
        <v>757</v>
      </c>
      <c r="H8" s="89">
        <v>29</v>
      </c>
      <c r="I8" s="88"/>
      <c r="J8" s="88"/>
    </row>
    <row r="9" spans="1:11" s="58" customFormat="1" ht="16.5" customHeight="1" x14ac:dyDescent="0.2">
      <c r="A9" s="11" t="s">
        <v>165</v>
      </c>
      <c r="B9" s="12">
        <f>D9+F9</f>
        <v>760</v>
      </c>
      <c r="C9" s="89">
        <v>882</v>
      </c>
      <c r="D9" s="89">
        <v>115</v>
      </c>
      <c r="E9" s="89">
        <v>125</v>
      </c>
      <c r="F9" s="89">
        <v>645</v>
      </c>
      <c r="G9" s="89">
        <v>757</v>
      </c>
      <c r="H9" s="89">
        <v>29</v>
      </c>
      <c r="I9" s="88"/>
      <c r="J9" s="88"/>
    </row>
    <row r="10" spans="1:11" ht="15" customHeight="1" x14ac:dyDescent="0.2">
      <c r="A10" s="23"/>
      <c r="B10" s="23"/>
      <c r="C10" s="23"/>
      <c r="D10" s="23"/>
      <c r="E10" s="23"/>
      <c r="F10" s="23"/>
      <c r="G10" s="23"/>
      <c r="H10" s="13" t="s">
        <v>101</v>
      </c>
    </row>
    <row r="11" spans="1:11" ht="15" customHeight="1" x14ac:dyDescent="0.2"/>
    <row r="12" spans="1:11" ht="22.5" customHeight="1" x14ac:dyDescent="0.2"/>
    <row r="13" spans="1:11" ht="22.5" customHeight="1" x14ac:dyDescent="0.2"/>
    <row r="14" spans="1:11" ht="22.5" customHeight="1" x14ac:dyDescent="0.2"/>
    <row r="15" spans="1:11" ht="22.5" customHeight="1" x14ac:dyDescent="0.2"/>
    <row r="16" spans="1:11" s="58" customFormat="1" ht="22.5" customHeight="1" x14ac:dyDescent="0.2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pans="1:8" ht="18.75" customHeight="1" x14ac:dyDescent="0.2"/>
    <row r="18" spans="1:8" ht="18.75" customHeight="1" x14ac:dyDescent="0.2"/>
    <row r="19" spans="1:8" ht="18.75" customHeight="1" x14ac:dyDescent="0.2"/>
    <row r="20" spans="1:8" ht="18.75" customHeight="1" x14ac:dyDescent="0.2"/>
    <row r="21" spans="1:8" ht="18.75" customHeight="1" x14ac:dyDescent="0.2"/>
    <row r="22" spans="1:8" ht="18.75" customHeight="1" x14ac:dyDescent="0.2"/>
    <row r="23" spans="1:8" ht="18.75" customHeight="1" x14ac:dyDescent="0.2"/>
    <row r="24" spans="1:8" ht="18.75" customHeight="1" x14ac:dyDescent="0.2"/>
    <row r="25" spans="1:8" ht="18.75" customHeight="1" x14ac:dyDescent="0.2"/>
    <row r="26" spans="1:8" ht="18.75" customHeight="1" x14ac:dyDescent="0.2">
      <c r="A26" s="130"/>
      <c r="B26" s="130"/>
      <c r="C26" s="130"/>
      <c r="D26" s="130"/>
      <c r="E26" s="130"/>
      <c r="F26" s="130"/>
      <c r="G26" s="130"/>
      <c r="H26" s="130"/>
    </row>
    <row r="27" spans="1:8" ht="18.75" customHeight="1" x14ac:dyDescent="0.2"/>
    <row r="28" spans="1:8" ht="18.75" customHeight="1" x14ac:dyDescent="0.2"/>
    <row r="29" spans="1:8" ht="18.75" customHeight="1" x14ac:dyDescent="0.2"/>
    <row r="30" spans="1:8" ht="18.75" customHeight="1" x14ac:dyDescent="0.2"/>
    <row r="31" spans="1:8" ht="18.75" customHeight="1" x14ac:dyDescent="0.2"/>
    <row r="32" spans="1:8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</sheetData>
  <customSheetViews>
    <customSheetView guid="{DADC7041-7C44-40EE-8A03-CC3AE783FDD1}" showPageBreaks="1" showGridLines="0" printArea="1">
      <selection activeCell="B10" sqref="B10"/>
      <pageMargins left="0.78740157480314965" right="0.78740157480314965" top="0.59055118110236227" bottom="0.59055118110236227" header="0.51181102362204722" footer="0.51181102362204722"/>
      <pageSetup paperSize="9" orientation="landscape" r:id="rId1"/>
      <headerFooter alignWithMargins="0"/>
    </customSheetView>
    <customSheetView guid="{D508B11E-D076-489C-A4B3-A51611CDD9B1}" showGridLines="0">
      <selection activeCell="B10" sqref="B10"/>
      <pageMargins left="0.78740157480314965" right="0.78740157480314965" top="0.59055118110236227" bottom="0.59055118110236227" header="0.51181102362204722" footer="0.51181102362204722"/>
      <pageSetup paperSize="9" orientation="landscape" r:id="rId2"/>
      <headerFooter alignWithMargins="0"/>
    </customSheetView>
    <customSheetView guid="{8A35B0AE-803A-4289-9FE6-DF7FD0EC885D}" showGridLines="0">
      <selection activeCell="B10" sqref="B10"/>
      <pageMargins left="0.78740157480314965" right="0.78740157480314965" top="0.59055118110236227" bottom="0.59055118110236227" header="0.51181102362204722" footer="0.51181102362204722"/>
      <pageSetup paperSize="9" orientation="landscape" r:id="rId3"/>
      <headerFooter alignWithMargins="0"/>
    </customSheetView>
    <customSheetView guid="{F4A9F45C-9538-4D39-A7FC-E1F49C0CDAF4}" showPageBreaks="1" showGridLines="0" fitToPage="1" printArea="1" view="pageBreakPreview">
      <pageMargins left="0.78740157480314965" right="0.78740157480314965" top="0.59055118110236227" bottom="0.59055118110236227" header="0.51181102362204722" footer="0.51181102362204722"/>
      <pageSetup paperSize="9" orientation="landscape" r:id="rId4"/>
      <headerFooter alignWithMargins="0"/>
    </customSheetView>
    <customSheetView guid="{AEA00A94-7DA2-124F-81DB-59EFEAF8D362}" showGridLines="0" fitToPage="1" printArea="1" view="pageBreakPreview">
      <selection activeCell="B9" sqref="B9"/>
      <pageMargins left="0.78740157480314965" right="0.78740157480314965" top="0.59055118110236227" bottom="0.59055118110236227" header="0.51181102362204722" footer="0.51181102362204722"/>
      <pageSetup paperSize="9" orientation="landscape" r:id="rId5"/>
      <headerFooter alignWithMargins="0"/>
    </customSheetView>
    <customSheetView guid="{578644D1-4360-44E0-ABB8-7CE0C2633886}" showPageBreaks="1" showGridLines="0" fitToPage="1" printArea="1" view="pageBreakPreview">
      <selection activeCell="B9" sqref="B9"/>
      <pageMargins left="0.78740157480314965" right="0.78740157480314965" top="0.59055118110236227" bottom="0.59055118110236227" header="0.51181102362204722" footer="0.51181102362204722"/>
      <pageSetup paperSize="9" orientation="landscape" r:id="rId6"/>
      <headerFooter alignWithMargins="0"/>
    </customSheetView>
    <customSheetView guid="{C5D4A07E-B9A8-4665-A63A-01EE1D701483}" showPageBreaks="1" showGridLines="0" fitToPage="1" printArea="1" view="pageBreakPreview">
      <selection activeCell="B9" sqref="B9"/>
      <pageMargins left="0.78740157480314965" right="0.78740157480314965" top="0.59055118110236227" bottom="0.59055118110236227" header="0.51181102362204722" footer="0.51181102362204722"/>
      <pageSetup paperSize="9" orientation="landscape" r:id="rId7"/>
      <headerFooter alignWithMargins="0"/>
    </customSheetView>
  </customSheetViews>
  <mergeCells count="6">
    <mergeCell ref="B3:C3"/>
    <mergeCell ref="D3:E3"/>
    <mergeCell ref="F3:G3"/>
    <mergeCell ref="A26:H26"/>
    <mergeCell ref="A3:A4"/>
    <mergeCell ref="H3:H4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r:id="rId8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08"/>
  <sheetViews>
    <sheetView showGridLines="0" view="pageBreakPreview" zoomScaleSheetLayoutView="100" workbookViewId="0"/>
  </sheetViews>
  <sheetFormatPr defaultColWidth="9" defaultRowHeight="10.8" x14ac:dyDescent="0.2"/>
  <cols>
    <col min="1" max="9" width="10.6640625" style="3" customWidth="1"/>
    <col min="10" max="12" width="12.44140625" style="3" customWidth="1"/>
    <col min="13" max="16384" width="9" style="3"/>
  </cols>
  <sheetData>
    <row r="1" spans="1:10" ht="18.75" customHeight="1" x14ac:dyDescent="0.2">
      <c r="A1" s="18" t="s">
        <v>115</v>
      </c>
      <c r="B1" s="90"/>
      <c r="C1" s="90"/>
    </row>
    <row r="2" spans="1:10" s="9" customFormat="1" ht="15" customHeight="1" x14ac:dyDescent="0.2">
      <c r="I2" s="14" t="s">
        <v>114</v>
      </c>
    </row>
    <row r="3" spans="1:10" s="9" customFormat="1" ht="37.5" customHeight="1" x14ac:dyDescent="0.2">
      <c r="A3" s="91" t="s">
        <v>76</v>
      </c>
      <c r="B3" s="91" t="s">
        <v>105</v>
      </c>
      <c r="C3" s="93" t="s">
        <v>113</v>
      </c>
      <c r="D3" s="93" t="s">
        <v>112</v>
      </c>
      <c r="E3" s="91" t="s">
        <v>111</v>
      </c>
      <c r="F3" s="93" t="s">
        <v>110</v>
      </c>
      <c r="G3" s="93" t="s">
        <v>109</v>
      </c>
      <c r="H3" s="93" t="s">
        <v>108</v>
      </c>
      <c r="I3" s="93" t="s">
        <v>107</v>
      </c>
      <c r="J3" s="95"/>
    </row>
    <row r="4" spans="1:10" s="4" customFormat="1" ht="15" customHeight="1" x14ac:dyDescent="0.2">
      <c r="A4" s="91" t="s">
        <v>3</v>
      </c>
      <c r="B4" s="43">
        <v>61</v>
      </c>
      <c r="C4" s="43">
        <v>34</v>
      </c>
      <c r="D4" s="43">
        <v>2</v>
      </c>
      <c r="E4" s="43">
        <v>1</v>
      </c>
      <c r="F4" s="43">
        <v>1</v>
      </c>
      <c r="G4" s="43">
        <v>1</v>
      </c>
      <c r="H4" s="43">
        <v>5</v>
      </c>
      <c r="I4" s="43">
        <v>17</v>
      </c>
      <c r="J4" s="92"/>
    </row>
    <row r="5" spans="1:10" s="4" customFormat="1" ht="15" customHeight="1" x14ac:dyDescent="0.2">
      <c r="A5" s="91" t="s">
        <v>7</v>
      </c>
      <c r="B5" s="43">
        <v>61</v>
      </c>
      <c r="C5" s="43">
        <v>34</v>
      </c>
      <c r="D5" s="43">
        <v>2</v>
      </c>
      <c r="E5" s="43">
        <v>1</v>
      </c>
      <c r="F5" s="43">
        <v>1</v>
      </c>
      <c r="G5" s="43">
        <v>1</v>
      </c>
      <c r="H5" s="43">
        <v>5</v>
      </c>
      <c r="I5" s="43">
        <v>17</v>
      </c>
      <c r="J5" s="92"/>
    </row>
    <row r="6" spans="1:10" s="4" customFormat="1" ht="15" customHeight="1" x14ac:dyDescent="0.2">
      <c r="A6" s="91" t="s">
        <v>10</v>
      </c>
      <c r="B6" s="43">
        <v>61</v>
      </c>
      <c r="C6" s="43">
        <v>34</v>
      </c>
      <c r="D6" s="43">
        <v>2</v>
      </c>
      <c r="E6" s="43">
        <v>1</v>
      </c>
      <c r="F6" s="43">
        <v>1</v>
      </c>
      <c r="G6" s="43">
        <v>1</v>
      </c>
      <c r="H6" s="43">
        <v>5</v>
      </c>
      <c r="I6" s="43">
        <v>17</v>
      </c>
      <c r="J6" s="92"/>
    </row>
    <row r="7" spans="1:10" s="4" customFormat="1" ht="15" customHeight="1" x14ac:dyDescent="0.2">
      <c r="A7" s="91" t="s">
        <v>116</v>
      </c>
      <c r="B7" s="43">
        <v>61</v>
      </c>
      <c r="C7" s="43">
        <v>34</v>
      </c>
      <c r="D7" s="43">
        <v>2</v>
      </c>
      <c r="E7" s="43">
        <v>1</v>
      </c>
      <c r="F7" s="43">
        <v>1</v>
      </c>
      <c r="G7" s="43">
        <v>1</v>
      </c>
      <c r="H7" s="43">
        <v>5</v>
      </c>
      <c r="I7" s="43">
        <v>17</v>
      </c>
      <c r="J7" s="92"/>
    </row>
    <row r="8" spans="1:10" s="4" customFormat="1" ht="15" customHeight="1" x14ac:dyDescent="0.2">
      <c r="A8" s="91" t="s">
        <v>165</v>
      </c>
      <c r="B8" s="43">
        <v>61</v>
      </c>
      <c r="C8" s="43">
        <v>34</v>
      </c>
      <c r="D8" s="43">
        <v>2</v>
      </c>
      <c r="E8" s="43">
        <v>1</v>
      </c>
      <c r="F8" s="43">
        <v>1</v>
      </c>
      <c r="G8" s="43">
        <v>1</v>
      </c>
      <c r="H8" s="43">
        <v>5</v>
      </c>
      <c r="I8" s="43">
        <v>17</v>
      </c>
      <c r="J8" s="92"/>
    </row>
    <row r="9" spans="1:10" s="4" customFormat="1" ht="15" customHeight="1" x14ac:dyDescent="0.2">
      <c r="A9" s="92"/>
      <c r="B9" s="92"/>
      <c r="C9" s="92"/>
      <c r="D9" s="92"/>
      <c r="E9" s="92"/>
      <c r="F9" s="92"/>
      <c r="G9" s="92"/>
      <c r="H9" s="92"/>
      <c r="I9" s="94" t="s">
        <v>101</v>
      </c>
      <c r="J9" s="92"/>
    </row>
    <row r="10" spans="1:10" ht="18.75" customHeight="1" x14ac:dyDescent="0.2"/>
    <row r="11" spans="1:10" ht="18.75" customHeight="1" x14ac:dyDescent="0.2"/>
    <row r="12" spans="1:10" ht="18.75" customHeight="1" x14ac:dyDescent="0.2"/>
    <row r="13" spans="1:10" ht="18.75" customHeight="1" x14ac:dyDescent="0.2"/>
    <row r="14" spans="1:10" ht="18.75" customHeight="1" x14ac:dyDescent="0.2"/>
    <row r="15" spans="1:10" ht="18.75" customHeight="1" x14ac:dyDescent="0.2"/>
    <row r="16" spans="1:10" ht="18.75" customHeight="1" x14ac:dyDescent="0.2"/>
    <row r="17" spans="1:9" ht="18.75" customHeight="1" x14ac:dyDescent="0.2"/>
    <row r="18" spans="1:9" ht="18.75" customHeight="1" x14ac:dyDescent="0.2"/>
    <row r="19" spans="1:9" ht="18.75" customHeight="1" x14ac:dyDescent="0.2"/>
    <row r="20" spans="1:9" ht="18.75" customHeight="1" x14ac:dyDescent="0.2"/>
    <row r="21" spans="1:9" ht="18.75" customHeight="1" x14ac:dyDescent="0.2"/>
    <row r="22" spans="1:9" ht="18.75" customHeight="1" x14ac:dyDescent="0.2"/>
    <row r="23" spans="1:9" ht="18.75" customHeight="1" x14ac:dyDescent="0.2"/>
    <row r="24" spans="1:9" ht="18.75" customHeight="1" x14ac:dyDescent="0.2"/>
    <row r="25" spans="1:9" ht="18.75" customHeight="1" x14ac:dyDescent="0.2"/>
    <row r="26" spans="1:9" ht="18.75" customHeight="1" x14ac:dyDescent="0.2"/>
    <row r="27" spans="1:9" ht="18.75" customHeight="1" x14ac:dyDescent="0.2"/>
    <row r="28" spans="1:9" ht="18.75" customHeight="1" x14ac:dyDescent="0.2">
      <c r="A28" s="131"/>
      <c r="B28" s="131"/>
      <c r="C28" s="131"/>
      <c r="D28" s="131"/>
      <c r="E28" s="131"/>
      <c r="F28" s="131"/>
      <c r="G28" s="131"/>
      <c r="H28" s="131"/>
      <c r="I28" s="131"/>
    </row>
    <row r="29" spans="1:9" ht="18.75" customHeight="1" x14ac:dyDescent="0.2"/>
    <row r="30" spans="1:9" ht="18.75" customHeight="1" x14ac:dyDescent="0.2"/>
    <row r="31" spans="1:9" ht="18.75" customHeight="1" x14ac:dyDescent="0.2"/>
    <row r="32" spans="1:9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</sheetData>
  <customSheetViews>
    <customSheetView guid="{DADC7041-7C44-40EE-8A03-CC3AE783FDD1}" showPageBreaks="1" showGridLines="0" printArea="1">
      <selection activeCell="I11" sqref="I11"/>
      <pageMargins left="0.78740157480314965" right="0.78740157480314965" top="0.59055118110236227" bottom="0.59055118110236227" header="0.51181102362204722" footer="0.51181102362204722"/>
      <pageSetup paperSize="9" orientation="landscape" cellComments="asDisplayed" r:id="rId1"/>
      <headerFooter alignWithMargins="0"/>
    </customSheetView>
    <customSheetView guid="{D508B11E-D076-489C-A4B3-A51611CDD9B1}" showGridLines="0">
      <selection activeCell="I11" sqref="I11"/>
      <pageMargins left="0.78740157480314965" right="0.78740157480314965" top="0.59055118110236227" bottom="0.59055118110236227" header="0.51181102362204722" footer="0.51181102362204722"/>
      <pageSetup paperSize="9" orientation="landscape" cellComments="asDisplayed" r:id="rId2"/>
      <headerFooter alignWithMargins="0"/>
    </customSheetView>
    <customSheetView guid="{8A35B0AE-803A-4289-9FE6-DF7FD0EC885D}" showGridLines="0">
      <selection activeCell="I11" sqref="I11"/>
      <pageMargins left="0.78740157480314965" right="0.78740157480314965" top="0.59055118110236227" bottom="0.59055118110236227" header="0.51181102362204722" footer="0.51181102362204722"/>
      <pageSetup paperSize="9" orientation="landscape" cellComments="asDisplayed" r:id="rId3"/>
      <headerFooter alignWithMargins="0"/>
    </customSheetView>
    <customSheetView guid="{F4A9F45C-9538-4D39-A7FC-E1F49C0CDAF4}" showPageBreaks="1" showGridLines="0" fitToPage="1" printArea="1" view="pageBreakPreview">
      <pageMargins left="0.78740157480314965" right="0.78740157480314965" top="0.59055118110236227" bottom="0.59055118110236227" header="0.51181102362204722" footer="0.51181102362204722"/>
      <pageSetup paperSize="9" orientation="landscape" cellComments="asDisplayed" r:id="rId4"/>
      <headerFooter alignWithMargins="0"/>
    </customSheetView>
    <customSheetView guid="{AEA00A94-7DA2-124F-81DB-59EFEAF8D362}" showGridLines="0" fitToPage="1" printArea="1" view="pageBreakPreview">
      <selection activeCell="G7" sqref="G7"/>
      <pageMargins left="0.78740157480314965" right="0.78740157480314965" top="0.59055118110236227" bottom="0.59055118110236227" header="0.51181102362204722" footer="0.51181102362204722"/>
      <pageSetup paperSize="9" orientation="landscape" cellComments="asDisplayed" r:id="rId5"/>
      <headerFooter alignWithMargins="0"/>
    </customSheetView>
    <customSheetView guid="{578644D1-4360-44E0-ABB8-7CE0C2633886}" showPageBreaks="1" showGridLines="0" fitToPage="1" printArea="1" view="pageBreakPreview">
      <selection activeCell="G7" sqref="G7"/>
      <pageMargins left="0.78740157480314965" right="0.78740157480314965" top="0.59055118110236227" bottom="0.59055118110236227" header="0.51181102362204722" footer="0.51181102362204722"/>
      <pageSetup paperSize="9" orientation="landscape" cellComments="asDisplayed" r:id="rId6"/>
      <headerFooter alignWithMargins="0"/>
    </customSheetView>
    <customSheetView guid="{C5D4A07E-B9A8-4665-A63A-01EE1D701483}" showPageBreaks="1" showGridLines="0" fitToPage="1" printArea="1" view="pageBreakPreview">
      <selection activeCell="G7" sqref="G7"/>
      <pageMargins left="0.78740157480314965" right="0.78740157480314965" top="0.59055118110236227" bottom="0.59055118110236227" header="0.51181102362204722" footer="0.51181102362204722"/>
      <pageSetup paperSize="9" orientation="landscape" cellComments="asDisplayed" r:id="rId7"/>
      <headerFooter alignWithMargins="0"/>
    </customSheetView>
  </customSheetViews>
  <mergeCells count="1">
    <mergeCell ref="A28:I28"/>
  </mergeCells>
  <phoneticPr fontId="1"/>
  <pageMargins left="0.78740157480314965" right="0.78740157480314965" top="0.59055118110236227" bottom="0.59055118110236227" header="0.51181102362204722" footer="0.51181102362204722"/>
  <pageSetup paperSize="9" orientation="landscape" cellComments="asDisplayed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showGridLines="0" view="pageBreakPreview" zoomScaleSheetLayoutView="100" workbookViewId="0"/>
  </sheetViews>
  <sheetFormatPr defaultColWidth="9" defaultRowHeight="10.8" x14ac:dyDescent="0.2"/>
  <cols>
    <col min="1" max="1" width="11.6640625" style="1" customWidth="1"/>
    <col min="2" max="2" width="8.77734375" style="2" customWidth="1"/>
    <col min="3" max="3" width="6.6640625" style="17" customWidth="1"/>
    <col min="4" max="9" width="6.6640625" style="2" customWidth="1"/>
    <col min="10" max="10" width="0.77734375" style="2" customWidth="1"/>
    <col min="11" max="16384" width="9" style="3"/>
  </cols>
  <sheetData>
    <row r="1" spans="1:10" ht="18.75" customHeight="1" x14ac:dyDescent="0.2">
      <c r="A1" s="18" t="s">
        <v>136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4" customFormat="1" ht="18.75" customHeight="1" x14ac:dyDescent="0.2">
      <c r="A2" s="19" t="s">
        <v>131</v>
      </c>
      <c r="B2" s="13"/>
      <c r="C2" s="13"/>
      <c r="D2" s="13"/>
      <c r="E2" s="13"/>
      <c r="F2" s="13"/>
      <c r="G2" s="13"/>
      <c r="H2" s="13"/>
      <c r="I2" s="13" t="s">
        <v>135</v>
      </c>
      <c r="J2" s="13"/>
    </row>
    <row r="3" spans="1:10" s="4" customFormat="1" ht="22.5" customHeight="1" x14ac:dyDescent="0.2">
      <c r="A3" s="7" t="s">
        <v>54</v>
      </c>
      <c r="B3" s="11" t="s">
        <v>105</v>
      </c>
      <c r="C3" s="11" t="s">
        <v>127</v>
      </c>
      <c r="D3" s="11" t="s">
        <v>125</v>
      </c>
      <c r="E3" s="11" t="s">
        <v>51</v>
      </c>
      <c r="F3" s="11" t="s">
        <v>124</v>
      </c>
      <c r="G3" s="11" t="s">
        <v>123</v>
      </c>
      <c r="H3" s="21" t="s">
        <v>134</v>
      </c>
      <c r="I3" s="22" t="s">
        <v>126</v>
      </c>
      <c r="J3" s="23"/>
    </row>
    <row r="4" spans="1:10" s="4" customFormat="1" ht="18" customHeight="1" x14ac:dyDescent="0.2">
      <c r="A4" s="7" t="s">
        <v>3</v>
      </c>
      <c r="B4" s="20">
        <v>15</v>
      </c>
      <c r="C4" s="20" t="s">
        <v>8</v>
      </c>
      <c r="D4" s="20" t="s">
        <v>8</v>
      </c>
      <c r="E4" s="20">
        <v>3</v>
      </c>
      <c r="F4" s="20" t="s">
        <v>8</v>
      </c>
      <c r="G4" s="20" t="s">
        <v>8</v>
      </c>
      <c r="H4" s="20">
        <v>1</v>
      </c>
      <c r="I4" s="20">
        <v>11</v>
      </c>
      <c r="J4" s="23"/>
    </row>
    <row r="5" spans="1:10" s="4" customFormat="1" ht="18" customHeight="1" x14ac:dyDescent="0.2">
      <c r="A5" s="7" t="s">
        <v>7</v>
      </c>
      <c r="B5" s="20">
        <v>19</v>
      </c>
      <c r="C5" s="20" t="s">
        <v>8</v>
      </c>
      <c r="D5" s="20">
        <v>4</v>
      </c>
      <c r="E5" s="20">
        <v>3</v>
      </c>
      <c r="F5" s="20">
        <v>6</v>
      </c>
      <c r="G5" s="20" t="s">
        <v>8</v>
      </c>
      <c r="H5" s="20">
        <v>3</v>
      </c>
      <c r="I5" s="20">
        <v>3</v>
      </c>
      <c r="J5" s="23">
        <v>2</v>
      </c>
    </row>
    <row r="6" spans="1:10" s="4" customFormat="1" ht="18" customHeight="1" x14ac:dyDescent="0.2">
      <c r="A6" s="7" t="s">
        <v>10</v>
      </c>
      <c r="B6" s="20">
        <v>17</v>
      </c>
      <c r="C6" s="20" t="s">
        <v>8</v>
      </c>
      <c r="D6" s="20">
        <v>2</v>
      </c>
      <c r="E6" s="20">
        <v>5</v>
      </c>
      <c r="F6" s="20">
        <v>3</v>
      </c>
      <c r="G6" s="20">
        <v>2</v>
      </c>
      <c r="H6" s="20">
        <v>2</v>
      </c>
      <c r="I6" s="20">
        <v>3</v>
      </c>
      <c r="J6" s="23">
        <v>2</v>
      </c>
    </row>
    <row r="7" spans="1:10" s="4" customFormat="1" ht="18" customHeight="1" x14ac:dyDescent="0.2">
      <c r="A7" s="7" t="s">
        <v>116</v>
      </c>
      <c r="B7" s="20">
        <v>43</v>
      </c>
      <c r="C7" s="20" t="s">
        <v>8</v>
      </c>
      <c r="D7" s="20">
        <v>9</v>
      </c>
      <c r="E7" s="20">
        <v>16</v>
      </c>
      <c r="F7" s="20">
        <v>3</v>
      </c>
      <c r="G7" s="20" t="s">
        <v>8</v>
      </c>
      <c r="H7" s="20">
        <v>3</v>
      </c>
      <c r="I7" s="20">
        <v>12</v>
      </c>
      <c r="J7" s="23"/>
    </row>
    <row r="8" spans="1:10" s="4" customFormat="1" ht="18" customHeight="1" x14ac:dyDescent="0.2">
      <c r="A8" s="7" t="s">
        <v>165</v>
      </c>
      <c r="B8" s="20">
        <v>30</v>
      </c>
      <c r="C8" s="20">
        <v>1</v>
      </c>
      <c r="D8" s="20">
        <v>1</v>
      </c>
      <c r="E8" s="20">
        <v>15</v>
      </c>
      <c r="F8" s="20">
        <v>4</v>
      </c>
      <c r="G8" s="20">
        <v>2</v>
      </c>
      <c r="H8" s="20">
        <v>1</v>
      </c>
      <c r="I8" s="20">
        <v>6</v>
      </c>
      <c r="J8" s="23"/>
    </row>
    <row r="9" spans="1:10" ht="15" customHeight="1" x14ac:dyDescent="0.2">
      <c r="I9" s="15" t="s">
        <v>120</v>
      </c>
    </row>
    <row r="10" spans="1:10" ht="1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</row>
    <row r="11" spans="1:10" ht="14.25" customHeight="1" x14ac:dyDescent="0.2"/>
    <row r="12" spans="1:10" ht="14.25" customHeight="1" x14ac:dyDescent="0.2"/>
    <row r="13" spans="1:10" ht="14.25" customHeight="1" x14ac:dyDescent="0.2"/>
    <row r="14" spans="1:10" ht="14.25" customHeight="1" x14ac:dyDescent="0.2"/>
    <row r="15" spans="1:10" ht="14.25" customHeight="1" x14ac:dyDescent="0.2"/>
    <row r="16" spans="1:10" ht="14.25" customHeight="1" x14ac:dyDescent="0.2"/>
  </sheetData>
  <customSheetViews>
    <customSheetView guid="{AEA00A94-7DA2-124F-81DB-59EFEAF8D362}" showGridLines="0" fitToPage="1" printArea="1" view="pageBreakPreview">
      <selection activeCell="A7" sqref="A7:A8"/>
      <pageMargins left="0.7" right="0.7" top="0.75" bottom="0.75" header="0.3" footer="0.3"/>
      <pageSetup paperSize="9" orientation="landscape" horizontalDpi="200" verticalDpi="200" r:id="rId1"/>
      <headerFooter alignWithMargins="0"/>
    </customSheetView>
    <customSheetView guid="{578644D1-4360-44E0-ABB8-7CE0C2633886}" showPageBreaks="1" showGridLines="0" fitToPage="1" printArea="1" view="pageBreakPreview">
      <selection activeCell="A7" sqref="A7:A8"/>
      <pageMargins left="0.7" right="0.7" top="0.75" bottom="0.75" header="0.3" footer="0.3"/>
      <pageSetup paperSize="9" orientation="landscape" horizontalDpi="200" verticalDpi="200" r:id="rId2"/>
      <headerFooter alignWithMargins="0"/>
    </customSheetView>
    <customSheetView guid="{C5D4A07E-B9A8-4665-A63A-01EE1D701483}" showPageBreaks="1" showGridLines="0" fitToPage="1" printArea="1" view="pageBreakPreview">
      <selection activeCell="D6" sqref="D6"/>
      <pageMargins left="0.7" right="0.7" top="0.75" bottom="0.75" header="0.3" footer="0.3"/>
      <pageSetup paperSize="9" orientation="landscape" horizontalDpi="200" verticalDpi="200" r:id="rId3"/>
      <headerFooter alignWithMargins="0"/>
    </customSheetView>
  </customSheetViews>
  <phoneticPr fontId="1"/>
  <pageMargins left="0.7" right="0.7" top="0.75" bottom="0.75" header="0.3" footer="0.3"/>
  <pageSetup paperSize="9" orientation="landscape" horizontalDpi="200" verticalDpi="200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showGridLines="0" view="pageBreakPreview" zoomScaleSheetLayoutView="100" workbookViewId="0"/>
  </sheetViews>
  <sheetFormatPr defaultColWidth="9" defaultRowHeight="10.8" x14ac:dyDescent="0.2"/>
  <cols>
    <col min="1" max="1" width="11.6640625" style="2" customWidth="1"/>
    <col min="2" max="5" width="7.33203125" style="2" customWidth="1"/>
    <col min="6" max="6" width="7.6640625" style="2" bestFit="1" customWidth="1"/>
    <col min="7" max="8" width="7.33203125" style="2" customWidth="1"/>
    <col min="9" max="15" width="8.77734375" style="3" customWidth="1"/>
    <col min="16" max="20" width="10" style="3" customWidth="1"/>
    <col min="21" max="16384" width="9" style="3"/>
  </cols>
  <sheetData>
    <row r="1" spans="1:9" ht="18.75" customHeight="1" x14ac:dyDescent="0.2">
      <c r="A1" s="24" t="s">
        <v>142</v>
      </c>
      <c r="B1" s="15"/>
      <c r="C1" s="15"/>
      <c r="D1" s="15"/>
      <c r="E1" s="15"/>
      <c r="F1" s="15"/>
      <c r="G1" s="15"/>
      <c r="H1" s="15"/>
      <c r="I1" s="29"/>
    </row>
    <row r="2" spans="1:9" s="4" customFormat="1" ht="18.75" customHeight="1" x14ac:dyDescent="0.2">
      <c r="A2" s="25" t="s">
        <v>131</v>
      </c>
      <c r="B2" s="13"/>
      <c r="C2" s="13"/>
      <c r="D2" s="13"/>
      <c r="E2" s="13"/>
      <c r="F2" s="13"/>
      <c r="G2" s="13"/>
      <c r="H2" s="13" t="s">
        <v>135</v>
      </c>
      <c r="I2" s="14"/>
    </row>
    <row r="3" spans="1:9" s="9" customFormat="1" ht="11.25" customHeight="1" x14ac:dyDescent="0.2">
      <c r="A3" s="105" t="s">
        <v>54</v>
      </c>
      <c r="B3" s="105" t="s">
        <v>105</v>
      </c>
      <c r="C3" s="100" t="s">
        <v>60</v>
      </c>
      <c r="D3" s="104"/>
      <c r="E3" s="104"/>
      <c r="F3" s="101"/>
      <c r="G3" s="107" t="s">
        <v>90</v>
      </c>
      <c r="H3" s="107" t="s">
        <v>141</v>
      </c>
    </row>
    <row r="4" spans="1:9" s="9" customFormat="1" ht="39.75" customHeight="1" x14ac:dyDescent="0.2">
      <c r="A4" s="106"/>
      <c r="B4" s="106"/>
      <c r="C4" s="11" t="s">
        <v>140</v>
      </c>
      <c r="D4" s="11" t="s">
        <v>139</v>
      </c>
      <c r="E4" s="11" t="s">
        <v>138</v>
      </c>
      <c r="F4" s="28" t="s">
        <v>137</v>
      </c>
      <c r="G4" s="108"/>
      <c r="H4" s="108"/>
    </row>
    <row r="5" spans="1:9" s="4" customFormat="1" ht="18" customHeight="1" x14ac:dyDescent="0.2">
      <c r="A5" s="11" t="s">
        <v>3</v>
      </c>
      <c r="B5" s="20">
        <v>41</v>
      </c>
      <c r="C5" s="20">
        <v>3</v>
      </c>
      <c r="D5" s="20">
        <v>14</v>
      </c>
      <c r="E5" s="20">
        <v>17</v>
      </c>
      <c r="F5" s="20" t="s">
        <v>8</v>
      </c>
      <c r="G5" s="20">
        <v>7</v>
      </c>
      <c r="H5" s="20" t="s">
        <v>8</v>
      </c>
    </row>
    <row r="6" spans="1:9" s="4" customFormat="1" ht="18" customHeight="1" x14ac:dyDescent="0.2">
      <c r="A6" s="11" t="s">
        <v>7</v>
      </c>
      <c r="B6" s="20">
        <v>44</v>
      </c>
      <c r="C6" s="20">
        <v>9</v>
      </c>
      <c r="D6" s="20">
        <v>5</v>
      </c>
      <c r="E6" s="20">
        <v>18</v>
      </c>
      <c r="F6" s="20">
        <v>2</v>
      </c>
      <c r="G6" s="20">
        <v>6</v>
      </c>
      <c r="H6" s="20">
        <v>4</v>
      </c>
    </row>
    <row r="7" spans="1:9" s="4" customFormat="1" ht="18" customHeight="1" x14ac:dyDescent="0.2">
      <c r="A7" s="11" t="s">
        <v>10</v>
      </c>
      <c r="B7" s="20">
        <v>61</v>
      </c>
      <c r="C7" s="20">
        <v>4</v>
      </c>
      <c r="D7" s="20">
        <v>14</v>
      </c>
      <c r="E7" s="20">
        <v>26</v>
      </c>
      <c r="F7" s="20">
        <v>4</v>
      </c>
      <c r="G7" s="20">
        <v>8</v>
      </c>
      <c r="H7" s="20">
        <v>5</v>
      </c>
    </row>
    <row r="8" spans="1:9" s="4" customFormat="1" ht="18" customHeight="1" x14ac:dyDescent="0.2">
      <c r="A8" s="11" t="s">
        <v>116</v>
      </c>
      <c r="B8" s="20">
        <v>123</v>
      </c>
      <c r="C8" s="20">
        <v>6</v>
      </c>
      <c r="D8" s="20">
        <v>24</v>
      </c>
      <c r="E8" s="20">
        <v>69</v>
      </c>
      <c r="F8" s="20">
        <v>7</v>
      </c>
      <c r="G8" s="20">
        <v>9</v>
      </c>
      <c r="H8" s="20">
        <v>8</v>
      </c>
    </row>
    <row r="9" spans="1:9" s="4" customFormat="1" ht="18" customHeight="1" x14ac:dyDescent="0.2">
      <c r="A9" s="11" t="s">
        <v>165</v>
      </c>
      <c r="B9" s="20">
        <v>73</v>
      </c>
      <c r="C9" s="20">
        <v>4</v>
      </c>
      <c r="D9" s="20">
        <v>8</v>
      </c>
      <c r="E9" s="20">
        <v>54</v>
      </c>
      <c r="F9" s="20">
        <v>1</v>
      </c>
      <c r="G9" s="20">
        <v>4</v>
      </c>
      <c r="H9" s="20">
        <v>2</v>
      </c>
    </row>
    <row r="10" spans="1:9" s="4" customFormat="1" ht="15" customHeight="1" x14ac:dyDescent="0.2">
      <c r="A10" s="23"/>
      <c r="B10" s="23"/>
      <c r="C10" s="23"/>
      <c r="D10" s="23"/>
      <c r="E10" s="23"/>
      <c r="F10" s="23"/>
      <c r="G10" s="23"/>
      <c r="H10" s="15" t="s">
        <v>120</v>
      </c>
    </row>
    <row r="11" spans="1:9" ht="15" customHeight="1" x14ac:dyDescent="0.2">
      <c r="A11" s="27"/>
      <c r="B11" s="27"/>
      <c r="C11" s="27"/>
      <c r="D11" s="27"/>
      <c r="E11" s="27"/>
      <c r="F11" s="27"/>
      <c r="G11" s="27"/>
      <c r="H11" s="27"/>
    </row>
    <row r="12" spans="1:9" ht="15" customHeight="1" x14ac:dyDescent="0.2"/>
    <row r="13" spans="1:9" ht="14.25" customHeight="1" x14ac:dyDescent="0.2"/>
  </sheetData>
  <customSheetViews>
    <customSheetView guid="{AEA00A94-7DA2-124F-81DB-59EFEAF8D362}" showGridLines="0" fitToPage="1" printArea="1" view="pageBreakPreview">
      <selection activeCell="B9" sqref="B9:H9"/>
      <pageMargins left="0.7" right="0.7" top="0.75" bottom="0.75" header="0.3" footer="0.3"/>
      <pageSetup paperSize="9" orientation="landscape" horizontalDpi="200" verticalDpi="200" r:id="rId1"/>
      <headerFooter alignWithMargins="0"/>
    </customSheetView>
    <customSheetView guid="{578644D1-4360-44E0-ABB8-7CE0C2633886}" showPageBreaks="1" showGridLines="0" fitToPage="1" printArea="1" view="pageBreakPreview">
      <selection activeCell="B9" sqref="B9:H9"/>
      <pageMargins left="0.7" right="0.7" top="0.75" bottom="0.75" header="0.3" footer="0.3"/>
      <pageSetup paperSize="9" orientation="landscape" horizontalDpi="200" verticalDpi="200" r:id="rId2"/>
      <headerFooter alignWithMargins="0"/>
    </customSheetView>
    <customSheetView guid="{C5D4A07E-B9A8-4665-A63A-01EE1D701483}" showPageBreaks="1" showGridLines="0" fitToPage="1" printArea="1" view="pageBreakPreview">
      <selection activeCell="H9" sqref="H9"/>
      <pageMargins left="0.7" right="0.7" top="0.75" bottom="0.75" header="0.3" footer="0.3"/>
      <pageSetup paperSize="9" orientation="landscape" horizontalDpi="200" verticalDpi="200" r:id="rId3"/>
      <headerFooter alignWithMargins="0"/>
    </customSheetView>
  </customSheetViews>
  <mergeCells count="5">
    <mergeCell ref="C3:F3"/>
    <mergeCell ref="A3:A4"/>
    <mergeCell ref="B3:B4"/>
    <mergeCell ref="G3:G4"/>
    <mergeCell ref="H3:H4"/>
  </mergeCells>
  <phoneticPr fontId="1"/>
  <pageMargins left="0.7" right="0.7" top="0.75" bottom="0.75" header="0.3" footer="0.3"/>
  <pageSetup paperSize="9" orientation="landscape" horizontalDpi="200" verticalDpi="200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7"/>
  <sheetViews>
    <sheetView showGridLines="0" view="pageBreakPreview" zoomScaleSheetLayoutView="100" workbookViewId="0"/>
  </sheetViews>
  <sheetFormatPr defaultColWidth="9" defaultRowHeight="10.8" x14ac:dyDescent="0.2"/>
  <cols>
    <col min="1" max="1" width="11.6640625" style="1" customWidth="1"/>
    <col min="2" max="2" width="8.109375" style="2" customWidth="1"/>
    <col min="3" max="3" width="6.88671875" style="17" customWidth="1"/>
    <col min="4" max="13" width="6.88671875" style="2" customWidth="1"/>
    <col min="14" max="14" width="12.44140625" style="2" customWidth="1"/>
    <col min="15" max="18" width="9.33203125" style="2" customWidth="1"/>
    <col min="19" max="22" width="13.6640625" style="3" customWidth="1"/>
    <col min="23" max="30" width="10" style="3" customWidth="1"/>
    <col min="31" max="16384" width="9" style="3"/>
  </cols>
  <sheetData>
    <row r="1" spans="1:19" ht="18.75" customHeight="1" x14ac:dyDescent="0.2">
      <c r="A1" s="18" t="s">
        <v>100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9"/>
    </row>
    <row r="2" spans="1:19" s="4" customFormat="1" ht="15" customHeight="1" x14ac:dyDescent="0.2">
      <c r="A2" s="19" t="s">
        <v>131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 t="s">
        <v>135</v>
      </c>
      <c r="N2" s="13"/>
      <c r="O2" s="13"/>
      <c r="P2" s="13"/>
      <c r="Q2" s="13"/>
      <c r="R2" s="13"/>
      <c r="S2" s="14"/>
    </row>
    <row r="3" spans="1:19" s="9" customFormat="1" ht="29.25" customHeight="1" x14ac:dyDescent="0.2">
      <c r="A3" s="7" t="s">
        <v>54</v>
      </c>
      <c r="B3" s="11" t="s">
        <v>105</v>
      </c>
      <c r="C3" s="30" t="s">
        <v>151</v>
      </c>
      <c r="D3" s="31" t="s">
        <v>37</v>
      </c>
      <c r="E3" s="11" t="s">
        <v>150</v>
      </c>
      <c r="F3" s="11" t="s">
        <v>149</v>
      </c>
      <c r="G3" s="11" t="s">
        <v>148</v>
      </c>
      <c r="H3" s="30" t="s">
        <v>132</v>
      </c>
      <c r="I3" s="11" t="s">
        <v>147</v>
      </c>
      <c r="J3" s="30" t="s">
        <v>146</v>
      </c>
      <c r="K3" s="30" t="s">
        <v>145</v>
      </c>
      <c r="L3" s="30" t="s">
        <v>144</v>
      </c>
      <c r="M3" s="11" t="s">
        <v>57</v>
      </c>
      <c r="N3" s="16"/>
      <c r="O3" s="16"/>
      <c r="P3" s="16"/>
      <c r="Q3" s="16"/>
      <c r="R3" s="16"/>
    </row>
    <row r="4" spans="1:19" s="4" customFormat="1" ht="18" customHeight="1" x14ac:dyDescent="0.2">
      <c r="A4" s="7" t="s">
        <v>3</v>
      </c>
      <c r="B4" s="20">
        <v>41</v>
      </c>
      <c r="C4" s="20" t="s">
        <v>8</v>
      </c>
      <c r="D4" s="20">
        <v>9</v>
      </c>
      <c r="E4" s="20">
        <v>8</v>
      </c>
      <c r="F4" s="20">
        <v>1</v>
      </c>
      <c r="G4" s="20">
        <v>1</v>
      </c>
      <c r="H4" s="20">
        <v>3</v>
      </c>
      <c r="I4" s="20">
        <v>6</v>
      </c>
      <c r="J4" s="20">
        <v>2</v>
      </c>
      <c r="K4" s="20" t="s">
        <v>8</v>
      </c>
      <c r="L4" s="20" t="s">
        <v>8</v>
      </c>
      <c r="M4" s="20">
        <v>11</v>
      </c>
      <c r="N4" s="23"/>
      <c r="O4" s="23"/>
      <c r="P4" s="23"/>
      <c r="Q4" s="23"/>
      <c r="R4" s="23"/>
    </row>
    <row r="5" spans="1:19" s="4" customFormat="1" ht="18" customHeight="1" x14ac:dyDescent="0.2">
      <c r="A5" s="7" t="s">
        <v>7</v>
      </c>
      <c r="B5" s="20">
        <v>44</v>
      </c>
      <c r="C5" s="20">
        <v>1</v>
      </c>
      <c r="D5" s="20">
        <v>17</v>
      </c>
      <c r="E5" s="20">
        <v>5</v>
      </c>
      <c r="F5" s="20">
        <v>1</v>
      </c>
      <c r="G5" s="20" t="s">
        <v>8</v>
      </c>
      <c r="H5" s="20">
        <v>1</v>
      </c>
      <c r="I5" s="20">
        <v>5</v>
      </c>
      <c r="J5" s="20">
        <v>1</v>
      </c>
      <c r="K5" s="20" t="s">
        <v>8</v>
      </c>
      <c r="L5" s="20" t="s">
        <v>8</v>
      </c>
      <c r="M5" s="20">
        <v>13</v>
      </c>
      <c r="N5" s="23"/>
      <c r="O5" s="23"/>
      <c r="P5" s="23"/>
      <c r="Q5" s="23"/>
      <c r="R5" s="23"/>
    </row>
    <row r="6" spans="1:19" s="4" customFormat="1" ht="18" customHeight="1" x14ac:dyDescent="0.2">
      <c r="A6" s="7" t="s">
        <v>10</v>
      </c>
      <c r="B6" s="20">
        <v>61</v>
      </c>
      <c r="C6" s="20">
        <v>5</v>
      </c>
      <c r="D6" s="20">
        <v>17</v>
      </c>
      <c r="E6" s="20">
        <v>9</v>
      </c>
      <c r="F6" s="20">
        <v>12</v>
      </c>
      <c r="G6" s="20">
        <v>1</v>
      </c>
      <c r="H6" s="20">
        <v>1</v>
      </c>
      <c r="I6" s="20">
        <v>4</v>
      </c>
      <c r="J6" s="20" t="s">
        <v>8</v>
      </c>
      <c r="K6" s="20">
        <v>2</v>
      </c>
      <c r="L6" s="20" t="s">
        <v>8</v>
      </c>
      <c r="M6" s="20">
        <v>10</v>
      </c>
      <c r="N6" s="23"/>
      <c r="O6" s="23"/>
      <c r="P6" s="23"/>
      <c r="Q6" s="23"/>
      <c r="R6" s="23"/>
    </row>
    <row r="7" spans="1:19" s="4" customFormat="1" ht="18" customHeight="1" x14ac:dyDescent="0.2">
      <c r="A7" s="7" t="s">
        <v>116</v>
      </c>
      <c r="B7" s="20">
        <v>123</v>
      </c>
      <c r="C7" s="20">
        <v>17</v>
      </c>
      <c r="D7" s="20">
        <v>38</v>
      </c>
      <c r="E7" s="20">
        <v>9</v>
      </c>
      <c r="F7" s="20">
        <v>12</v>
      </c>
      <c r="G7" s="20">
        <v>1</v>
      </c>
      <c r="H7" s="20">
        <v>6</v>
      </c>
      <c r="I7" s="20">
        <v>2</v>
      </c>
      <c r="J7" s="20">
        <v>2</v>
      </c>
      <c r="K7" s="20">
        <v>4</v>
      </c>
      <c r="L7" s="20" t="s">
        <v>8</v>
      </c>
      <c r="M7" s="20">
        <v>32</v>
      </c>
      <c r="N7" s="23"/>
      <c r="O7" s="23"/>
      <c r="P7" s="23"/>
      <c r="Q7" s="23"/>
      <c r="R7" s="23"/>
    </row>
    <row r="8" spans="1:19" s="4" customFormat="1" ht="18" customHeight="1" x14ac:dyDescent="0.2">
      <c r="A8" s="7" t="s">
        <v>165</v>
      </c>
      <c r="B8" s="20">
        <v>73</v>
      </c>
      <c r="C8" s="20">
        <v>2</v>
      </c>
      <c r="D8" s="20">
        <v>34</v>
      </c>
      <c r="E8" s="20">
        <v>6</v>
      </c>
      <c r="F8" s="20">
        <v>1</v>
      </c>
      <c r="G8" s="20" t="s">
        <v>8</v>
      </c>
      <c r="H8" s="20">
        <v>3</v>
      </c>
      <c r="I8" s="20">
        <v>2</v>
      </c>
      <c r="J8" s="20" t="s">
        <v>8</v>
      </c>
      <c r="K8" s="20">
        <v>1</v>
      </c>
      <c r="L8" s="20" t="s">
        <v>8</v>
      </c>
      <c r="M8" s="20">
        <v>24</v>
      </c>
      <c r="N8" s="23"/>
      <c r="O8" s="23"/>
      <c r="P8" s="23"/>
      <c r="Q8" s="23"/>
      <c r="R8" s="23"/>
    </row>
    <row r="9" spans="1:19" s="4" customFormat="1" ht="15" customHeight="1" x14ac:dyDescent="0.2">
      <c r="A9" s="9"/>
      <c r="B9" s="23"/>
      <c r="C9" s="16"/>
      <c r="D9" s="23"/>
      <c r="E9" s="23"/>
      <c r="F9" s="23"/>
      <c r="G9" s="23"/>
      <c r="H9" s="23"/>
      <c r="I9" s="23"/>
      <c r="J9" s="23"/>
      <c r="K9" s="23"/>
      <c r="L9" s="23"/>
      <c r="M9" s="15" t="s">
        <v>143</v>
      </c>
      <c r="N9" s="23"/>
      <c r="O9" s="23"/>
      <c r="P9" s="23"/>
      <c r="Q9" s="23"/>
      <c r="R9" s="23"/>
    </row>
    <row r="10" spans="1:19" ht="15" customHeight="1" x14ac:dyDescent="0.2"/>
    <row r="11" spans="1:19" ht="15" customHeight="1" x14ac:dyDescent="0.2"/>
    <row r="12" spans="1:19" ht="15" customHeight="1" x14ac:dyDescent="0.2"/>
    <row r="13" spans="1:19" ht="15" customHeight="1" x14ac:dyDescent="0.2"/>
    <row r="14" spans="1:19" ht="1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9" ht="15" customHeight="1" x14ac:dyDescent="0.2"/>
    <row r="16" spans="1:19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8.75" customHeight="1" x14ac:dyDescent="0.2"/>
    <row r="27" ht="18.75" customHeight="1" x14ac:dyDescent="0.2"/>
    <row r="28" ht="18.75" customHeight="1" x14ac:dyDescent="0.2"/>
    <row r="29" ht="18.75" customHeight="1" x14ac:dyDescent="0.2"/>
    <row r="30" ht="18.75" customHeight="1" x14ac:dyDescent="0.2"/>
    <row r="31" ht="18.75" customHeight="1" x14ac:dyDescent="0.2"/>
    <row r="3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</sheetData>
  <customSheetViews>
    <customSheetView guid="{AEA00A94-7DA2-124F-81DB-59EFEAF8D362}" showGridLines="0" fitToPage="1" printArea="1" view="pageBreakPreview">
      <selection activeCell="L7" sqref="L7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1"/>
      <headerFooter alignWithMargins="0"/>
    </customSheetView>
    <customSheetView guid="{578644D1-4360-44E0-ABB8-7CE0C2633886}" showPageBreaks="1" showGridLines="0" fitToPage="1" printArea="1" view="pageBreakPreview">
      <selection activeCell="L7" sqref="L7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2"/>
      <headerFooter alignWithMargins="0"/>
    </customSheetView>
    <customSheetView guid="{C5D4A07E-B9A8-4665-A63A-01EE1D701483}" showPageBreaks="1" showGridLines="0" fitToPage="1" printArea="1" view="pageBreakPreview">
      <selection activeCell="O26" sqref="O26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3"/>
      <headerFooter alignWithMargins="0"/>
    </customSheetView>
  </customSheetViews>
  <phoneticPr fontId="1"/>
  <pageMargins left="0.78740157480314965" right="0.78740157480314965" top="0.59055118110236227" bottom="0.59055118110236227" header="0.51181102362204722" footer="0.51181102362204722"/>
  <pageSetup paperSize="9" orientation="landscape" horizontalDpi="200" verticalDpi="200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4"/>
  <sheetViews>
    <sheetView showGridLines="0" view="pageBreakPreview" zoomScaleSheetLayoutView="100" workbookViewId="0"/>
  </sheetViews>
  <sheetFormatPr defaultColWidth="9" defaultRowHeight="10.8" x14ac:dyDescent="0.2"/>
  <cols>
    <col min="1" max="1" width="11.6640625" style="1" customWidth="1"/>
    <col min="2" max="2" width="8.44140625" style="32" customWidth="1"/>
    <col min="3" max="4" width="6.33203125" style="32" customWidth="1"/>
    <col min="5" max="6" width="10.44140625" style="33" customWidth="1"/>
    <col min="7" max="7" width="27.44140625" style="32" customWidth="1"/>
    <col min="8" max="8" width="21.33203125" style="2" customWidth="1"/>
    <col min="9" max="13" width="14.33203125" style="2" customWidth="1"/>
    <col min="14" max="14" width="12.44140625" style="2" customWidth="1"/>
    <col min="15" max="18" width="9.33203125" style="2" customWidth="1"/>
    <col min="19" max="22" width="13.6640625" style="3" customWidth="1"/>
    <col min="23" max="30" width="10" style="3" customWidth="1"/>
    <col min="31" max="16384" width="9" style="3"/>
  </cols>
  <sheetData>
    <row r="1" spans="1:18" ht="18.75" customHeight="1" x14ac:dyDescent="0.2">
      <c r="A1" s="18" t="s">
        <v>154</v>
      </c>
    </row>
    <row r="2" spans="1:18" s="4" customFormat="1" ht="15" customHeight="1" x14ac:dyDescent="0.2">
      <c r="A2" s="19" t="s">
        <v>131</v>
      </c>
      <c r="B2" s="13"/>
      <c r="C2" s="13"/>
      <c r="D2" s="13"/>
      <c r="E2" s="34"/>
      <c r="F2" s="34" t="s">
        <v>77</v>
      </c>
      <c r="G2" s="1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9" customFormat="1" ht="36" x14ac:dyDescent="0.2">
      <c r="A3" s="7" t="s">
        <v>76</v>
      </c>
      <c r="B3" s="11" t="s">
        <v>24</v>
      </c>
      <c r="C3" s="11" t="s">
        <v>153</v>
      </c>
      <c r="D3" s="11" t="s">
        <v>122</v>
      </c>
      <c r="E3" s="35" t="s">
        <v>14</v>
      </c>
      <c r="F3" s="35" t="s">
        <v>152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s="4" customFormat="1" ht="18" customHeight="1" x14ac:dyDescent="0.2">
      <c r="A4" s="7" t="s">
        <v>3</v>
      </c>
      <c r="B4" s="20">
        <v>300</v>
      </c>
      <c r="C4" s="20">
        <v>2</v>
      </c>
      <c r="D4" s="20">
        <v>372</v>
      </c>
      <c r="E4" s="36">
        <v>0.82199999999999995</v>
      </c>
      <c r="F4" s="36">
        <v>1.0249999999999999</v>
      </c>
      <c r="G4" s="1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4" customFormat="1" ht="18" customHeight="1" x14ac:dyDescent="0.2">
      <c r="A5" s="7" t="s">
        <v>7</v>
      </c>
      <c r="B5" s="20">
        <v>241</v>
      </c>
      <c r="C5" s="20">
        <v>4</v>
      </c>
      <c r="D5" s="20">
        <v>285</v>
      </c>
      <c r="E5" s="36">
        <v>0.66</v>
      </c>
      <c r="F5" s="36">
        <v>0.79200000000000004</v>
      </c>
      <c r="G5" s="1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s="4" customFormat="1" ht="18" customHeight="1" x14ac:dyDescent="0.2">
      <c r="A6" s="7" t="s">
        <v>10</v>
      </c>
      <c r="B6" s="20">
        <v>213</v>
      </c>
      <c r="C6" s="20">
        <v>2</v>
      </c>
      <c r="D6" s="20">
        <v>239</v>
      </c>
      <c r="E6" s="36">
        <v>0.58399999999999996</v>
      </c>
      <c r="F6" s="36">
        <v>0.66</v>
      </c>
      <c r="G6" s="1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s="4" customFormat="1" ht="18" customHeight="1" x14ac:dyDescent="0.2">
      <c r="A7" s="7" t="s">
        <v>116</v>
      </c>
      <c r="B7" s="20">
        <v>193</v>
      </c>
      <c r="C7" s="20">
        <v>1</v>
      </c>
      <c r="D7" s="20">
        <v>218</v>
      </c>
      <c r="E7" s="20">
        <v>0.52900000000000003</v>
      </c>
      <c r="F7" s="37">
        <v>0.6</v>
      </c>
      <c r="G7" s="1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s="4" customFormat="1" ht="18" customHeight="1" x14ac:dyDescent="0.2">
      <c r="A8" s="7" t="s">
        <v>165</v>
      </c>
      <c r="B8" s="20">
        <v>200</v>
      </c>
      <c r="C8" s="20">
        <v>2</v>
      </c>
      <c r="D8" s="20">
        <v>233</v>
      </c>
      <c r="E8" s="20">
        <v>0.54800000000000004</v>
      </c>
      <c r="F8" s="37">
        <v>0.63800000000000001</v>
      </c>
      <c r="G8" s="1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 s="4" customFormat="1" ht="15" customHeight="1" x14ac:dyDescent="0.2">
      <c r="A9" s="9"/>
      <c r="B9" s="13"/>
      <c r="C9" s="13"/>
      <c r="D9" s="13"/>
      <c r="E9" s="34"/>
      <c r="F9" s="38" t="s">
        <v>143</v>
      </c>
      <c r="G9" s="1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ht="15" customHeight="1" x14ac:dyDescent="0.2"/>
    <row r="11" spans="1:18" ht="22.5" customHeight="1" x14ac:dyDescent="0.2"/>
    <row r="12" spans="1:18" ht="22.5" customHeight="1" x14ac:dyDescent="0.2"/>
    <row r="13" spans="1:18" ht="22.5" customHeight="1" x14ac:dyDescent="0.2"/>
    <row r="14" spans="1:18" ht="22.5" customHeight="1" x14ac:dyDescent="0.2"/>
  </sheetData>
  <customSheetViews>
    <customSheetView guid="{AEA00A94-7DA2-124F-81DB-59EFEAF8D362}" showGridLines="0" fitToPage="1" printArea="1" view="pageBreakPreview">
      <selection activeCell="B8" sqref="B8:F8"/>
      <pageMargins left="0.7" right="0.7" top="0.75" bottom="0.75" header="0.3" footer="0.3"/>
      <pageSetup paperSize="9" orientation="landscape" horizontalDpi="200" verticalDpi="200" r:id="rId1"/>
      <headerFooter alignWithMargins="0"/>
    </customSheetView>
    <customSheetView guid="{578644D1-4360-44E0-ABB8-7CE0C2633886}" showPageBreaks="1" showGridLines="0" fitToPage="1" printArea="1" view="pageBreakPreview">
      <selection activeCell="B8" sqref="B8:F8"/>
      <pageMargins left="0.7" right="0.7" top="0.75" bottom="0.75" header="0.3" footer="0.3"/>
      <pageSetup paperSize="9" orientation="landscape" horizontalDpi="200" verticalDpi="200" r:id="rId2"/>
      <headerFooter alignWithMargins="0"/>
    </customSheetView>
    <customSheetView guid="{C5D4A07E-B9A8-4665-A63A-01EE1D701483}" showPageBreaks="1" showGridLines="0" fitToPage="1" printArea="1" view="pageBreakPreview">
      <selection activeCell="B8" sqref="B8:F8"/>
      <pageMargins left="0.7" right="0.7" top="0.75" bottom="0.75" header="0.3" footer="0.3"/>
      <pageSetup paperSize="9" orientation="landscape" horizontalDpi="200" verticalDpi="200" r:id="rId3"/>
      <headerFooter alignWithMargins="0"/>
    </customSheetView>
  </customSheetViews>
  <phoneticPr fontId="1"/>
  <pageMargins left="0.7" right="0.7" top="0.75" bottom="0.75" header="0.3" footer="0.3"/>
  <pageSetup paperSize="9" orientation="landscape" horizontalDpi="200" verticalDpi="200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1"/>
  <sheetViews>
    <sheetView showGridLines="0" view="pageBreakPreview" zoomScaleSheetLayoutView="100" workbookViewId="0"/>
  </sheetViews>
  <sheetFormatPr defaultColWidth="9" defaultRowHeight="10.8" x14ac:dyDescent="0.2"/>
  <cols>
    <col min="1" max="1" width="11.6640625" style="1" customWidth="1"/>
    <col min="2" max="2" width="7.33203125" style="2" customWidth="1"/>
    <col min="3" max="3" width="7.33203125" style="17" customWidth="1"/>
    <col min="4" max="12" width="7.33203125" style="2" customWidth="1"/>
    <col min="13" max="14" width="13.77734375" style="2" customWidth="1"/>
    <col min="15" max="18" width="9.33203125" style="2" customWidth="1"/>
    <col min="19" max="22" width="13.6640625" style="3" customWidth="1"/>
    <col min="23" max="30" width="10" style="3" customWidth="1"/>
    <col min="31" max="16384" width="9" style="3"/>
  </cols>
  <sheetData>
    <row r="1" spans="1:18" ht="18.75" customHeight="1" x14ac:dyDescent="0.2">
      <c r="A1" s="18" t="s">
        <v>118</v>
      </c>
    </row>
    <row r="2" spans="1:18" s="4" customFormat="1" ht="14.25" customHeight="1" x14ac:dyDescent="0.2">
      <c r="A2" s="19" t="s">
        <v>164</v>
      </c>
      <c r="B2" s="23"/>
      <c r="C2" s="16"/>
      <c r="D2" s="23"/>
      <c r="E2" s="23"/>
      <c r="F2" s="23"/>
      <c r="G2" s="23"/>
      <c r="H2" s="23"/>
      <c r="I2" s="23"/>
      <c r="J2" s="23"/>
      <c r="K2" s="23"/>
      <c r="L2" s="13" t="s">
        <v>163</v>
      </c>
      <c r="M2" s="23"/>
      <c r="N2" s="23"/>
      <c r="O2" s="23"/>
      <c r="P2" s="23"/>
      <c r="Q2" s="23"/>
      <c r="R2" s="23"/>
    </row>
    <row r="3" spans="1:18" s="9" customFormat="1" ht="33.6" x14ac:dyDescent="0.2">
      <c r="A3" s="7" t="s">
        <v>54</v>
      </c>
      <c r="B3" s="11" t="s">
        <v>105</v>
      </c>
      <c r="C3" s="30" t="s">
        <v>162</v>
      </c>
      <c r="D3" s="30" t="s">
        <v>161</v>
      </c>
      <c r="E3" s="30" t="s">
        <v>39</v>
      </c>
      <c r="F3" s="30" t="s">
        <v>160</v>
      </c>
      <c r="G3" s="30" t="s">
        <v>159</v>
      </c>
      <c r="H3" s="30" t="s">
        <v>158</v>
      </c>
      <c r="I3" s="30" t="s">
        <v>157</v>
      </c>
      <c r="J3" s="30" t="s">
        <v>156</v>
      </c>
      <c r="K3" s="30" t="s">
        <v>155</v>
      </c>
      <c r="L3" s="11" t="s">
        <v>57</v>
      </c>
      <c r="M3" s="16"/>
      <c r="N3" s="16"/>
      <c r="O3" s="16"/>
      <c r="P3" s="16"/>
      <c r="Q3" s="16"/>
      <c r="R3" s="16"/>
    </row>
    <row r="4" spans="1:18" s="4" customFormat="1" ht="18" customHeight="1" x14ac:dyDescent="0.2">
      <c r="A4" s="7" t="s">
        <v>3</v>
      </c>
      <c r="B4" s="20">
        <v>300</v>
      </c>
      <c r="C4" s="20">
        <v>20</v>
      </c>
      <c r="D4" s="20">
        <v>1</v>
      </c>
      <c r="E4" s="20">
        <v>49</v>
      </c>
      <c r="F4" s="20">
        <v>4</v>
      </c>
      <c r="G4" s="20">
        <v>10</v>
      </c>
      <c r="H4" s="20">
        <v>32</v>
      </c>
      <c r="I4" s="20" t="s">
        <v>8</v>
      </c>
      <c r="J4" s="20">
        <v>15</v>
      </c>
      <c r="K4" s="20">
        <v>99</v>
      </c>
      <c r="L4" s="20">
        <v>70</v>
      </c>
      <c r="M4" s="23"/>
      <c r="N4" s="23"/>
      <c r="O4" s="23"/>
      <c r="P4" s="23"/>
      <c r="Q4" s="23"/>
      <c r="R4" s="23"/>
    </row>
    <row r="5" spans="1:18" s="4" customFormat="1" ht="18" customHeight="1" x14ac:dyDescent="0.2">
      <c r="A5" s="7" t="s">
        <v>7</v>
      </c>
      <c r="B5" s="20">
        <v>241</v>
      </c>
      <c r="C5" s="20">
        <v>15</v>
      </c>
      <c r="D5" s="20" t="s">
        <v>8</v>
      </c>
      <c r="E5" s="20">
        <v>50</v>
      </c>
      <c r="F5" s="20" t="s">
        <v>8</v>
      </c>
      <c r="G5" s="20">
        <v>6</v>
      </c>
      <c r="H5" s="20">
        <v>13</v>
      </c>
      <c r="I5" s="20" t="s">
        <v>8</v>
      </c>
      <c r="J5" s="20">
        <v>24</v>
      </c>
      <c r="K5" s="20">
        <v>70</v>
      </c>
      <c r="L5" s="20">
        <v>63</v>
      </c>
      <c r="M5" s="23"/>
      <c r="N5" s="23"/>
      <c r="O5" s="23"/>
      <c r="P5" s="23"/>
      <c r="Q5" s="23"/>
      <c r="R5" s="23"/>
    </row>
    <row r="6" spans="1:18" s="4" customFormat="1" ht="18" customHeight="1" x14ac:dyDescent="0.2">
      <c r="A6" s="7" t="s">
        <v>10</v>
      </c>
      <c r="B6" s="20">
        <v>213</v>
      </c>
      <c r="C6" s="20">
        <v>17</v>
      </c>
      <c r="D6" s="20" t="s">
        <v>8</v>
      </c>
      <c r="E6" s="20">
        <v>39</v>
      </c>
      <c r="F6" s="20">
        <v>1</v>
      </c>
      <c r="G6" s="20">
        <v>4</v>
      </c>
      <c r="H6" s="20">
        <v>17</v>
      </c>
      <c r="I6" s="20" t="s">
        <v>8</v>
      </c>
      <c r="J6" s="20">
        <v>14</v>
      </c>
      <c r="K6" s="20">
        <v>69</v>
      </c>
      <c r="L6" s="20">
        <v>52</v>
      </c>
      <c r="M6" s="23"/>
      <c r="N6" s="23"/>
      <c r="O6" s="23"/>
      <c r="P6" s="23"/>
      <c r="Q6" s="23"/>
      <c r="R6" s="23"/>
    </row>
    <row r="7" spans="1:18" s="4" customFormat="1" ht="18" customHeight="1" x14ac:dyDescent="0.2">
      <c r="A7" s="7" t="s">
        <v>116</v>
      </c>
      <c r="B7" s="20">
        <v>193</v>
      </c>
      <c r="C7" s="20">
        <v>15</v>
      </c>
      <c r="D7" s="20" t="s">
        <v>8</v>
      </c>
      <c r="E7" s="20">
        <v>27</v>
      </c>
      <c r="F7" s="20">
        <v>1</v>
      </c>
      <c r="G7" s="20">
        <v>9</v>
      </c>
      <c r="H7" s="20">
        <v>15</v>
      </c>
      <c r="I7" s="20" t="s">
        <v>8</v>
      </c>
      <c r="J7" s="20">
        <v>21</v>
      </c>
      <c r="K7" s="20">
        <v>64</v>
      </c>
      <c r="L7" s="20">
        <v>41</v>
      </c>
      <c r="M7" s="23"/>
      <c r="N7" s="23"/>
      <c r="O7" s="23"/>
      <c r="P7" s="23"/>
      <c r="Q7" s="23"/>
      <c r="R7" s="23"/>
    </row>
    <row r="8" spans="1:18" s="4" customFormat="1" ht="18" customHeight="1" x14ac:dyDescent="0.2">
      <c r="A8" s="7" t="s">
        <v>165</v>
      </c>
      <c r="B8" s="20">
        <v>200</v>
      </c>
      <c r="C8" s="20">
        <v>11</v>
      </c>
      <c r="D8" s="20">
        <v>1</v>
      </c>
      <c r="E8" s="20">
        <v>35</v>
      </c>
      <c r="F8" s="20">
        <v>1</v>
      </c>
      <c r="G8" s="20">
        <v>10</v>
      </c>
      <c r="H8" s="20">
        <v>12</v>
      </c>
      <c r="I8" s="20" t="s">
        <v>8</v>
      </c>
      <c r="J8" s="20">
        <v>20</v>
      </c>
      <c r="K8" s="20">
        <v>69</v>
      </c>
      <c r="L8" s="20">
        <v>41</v>
      </c>
      <c r="M8" s="23"/>
      <c r="N8" s="23"/>
      <c r="O8" s="23"/>
      <c r="P8" s="23"/>
      <c r="Q8" s="23"/>
      <c r="R8" s="23"/>
    </row>
    <row r="9" spans="1:18" s="4" customFormat="1" ht="15" customHeight="1" x14ac:dyDescent="0.2">
      <c r="A9" s="9"/>
      <c r="B9" s="23"/>
      <c r="C9" s="16"/>
      <c r="D9" s="23"/>
      <c r="E9" s="23"/>
      <c r="F9" s="23"/>
      <c r="G9" s="23"/>
      <c r="H9" s="23"/>
      <c r="I9" s="23"/>
      <c r="J9" s="23"/>
      <c r="K9" s="23"/>
      <c r="L9" s="15" t="s">
        <v>143</v>
      </c>
      <c r="M9" s="23"/>
      <c r="N9" s="23"/>
      <c r="O9" s="23"/>
      <c r="P9" s="23"/>
      <c r="Q9" s="23"/>
      <c r="R9" s="23"/>
    </row>
    <row r="10" spans="1:18" ht="15" customHeight="1" x14ac:dyDescent="0.2"/>
    <row r="11" spans="1:18" ht="15" customHeight="1" x14ac:dyDescent="0.2"/>
  </sheetData>
  <customSheetViews>
    <customSheetView guid="{AEA00A94-7DA2-124F-81DB-59EFEAF8D362}" showGridLines="0" fitToPage="1" printArea="1" view="pageBreakPreview">
      <selection activeCell="L7" sqref="L7"/>
      <pageMargins left="0.7" right="0.7" top="0.75" bottom="0.75" header="0.3" footer="0.3"/>
      <pageSetup paperSize="9" orientation="landscape" horizontalDpi="200" verticalDpi="200" r:id="rId1"/>
      <headerFooter alignWithMargins="0"/>
    </customSheetView>
    <customSheetView guid="{578644D1-4360-44E0-ABB8-7CE0C2633886}" showPageBreaks="1" showGridLines="0" fitToPage="1" printArea="1" view="pageBreakPreview">
      <selection activeCell="L7" sqref="L7"/>
      <pageMargins left="0.7" right="0.7" top="0.75" bottom="0.75" header="0.3" footer="0.3"/>
      <pageSetup paperSize="9" orientation="landscape" horizontalDpi="200" verticalDpi="200" r:id="rId2"/>
      <headerFooter alignWithMargins="0"/>
    </customSheetView>
    <customSheetView guid="{C5D4A07E-B9A8-4665-A63A-01EE1D701483}" showPageBreaks="1" showGridLines="0" fitToPage="1" printArea="1" view="pageBreakPreview">
      <selection activeCell="L7" sqref="L7"/>
      <pageMargins left="0.7" right="0.7" top="0.75" bottom="0.75" header="0.3" footer="0.3"/>
      <pageSetup paperSize="9" orientation="landscape" horizontalDpi="200" verticalDpi="200" r:id="rId3"/>
      <headerFooter alignWithMargins="0"/>
    </customSheetView>
  </customSheetViews>
  <phoneticPr fontId="1"/>
  <pageMargins left="0.7" right="0.7" top="0.75" bottom="0.75" header="0.3" footer="0.3"/>
  <pageSetup paperSize="9" orientation="landscape" horizontalDpi="200" verticalDpi="200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2"/>
  <sheetViews>
    <sheetView showGridLines="0" view="pageBreakPreview" zoomScaleSheetLayoutView="100" workbookViewId="0">
      <selection activeCell="V9" sqref="V9"/>
    </sheetView>
  </sheetViews>
  <sheetFormatPr defaultColWidth="9" defaultRowHeight="12" x14ac:dyDescent="0.2"/>
  <cols>
    <col min="1" max="1" width="9.109375" style="39" customWidth="1"/>
    <col min="2" max="2" width="5.109375" style="39" customWidth="1"/>
    <col min="3" max="7" width="4.33203125" style="39" customWidth="1"/>
    <col min="8" max="8" width="5.109375" style="39" customWidth="1"/>
    <col min="9" max="12" width="4.33203125" style="39" customWidth="1"/>
    <col min="13" max="13" width="7.44140625" style="39" bestFit="1" customWidth="1"/>
    <col min="14" max="15" width="4.33203125" style="39" customWidth="1"/>
    <col min="16" max="16" width="8" style="39" customWidth="1"/>
    <col min="17" max="18" width="8.109375" style="39" customWidth="1"/>
    <col min="19" max="19" width="8.109375" style="40" customWidth="1"/>
    <col min="20" max="20" width="9" style="39"/>
    <col min="21" max="21" width="9.88671875" style="40" customWidth="1"/>
    <col min="22" max="16384" width="9" style="40"/>
  </cols>
  <sheetData>
    <row r="1" spans="1:21" ht="17.399999999999999" x14ac:dyDescent="0.2">
      <c r="A1" s="18" t="s">
        <v>55</v>
      </c>
      <c r="B1" s="23"/>
      <c r="C1" s="23"/>
    </row>
    <row r="3" spans="1:21" ht="37.5" customHeight="1" x14ac:dyDescent="0.2">
      <c r="A3" s="105" t="s">
        <v>54</v>
      </c>
      <c r="B3" s="114" t="s">
        <v>50</v>
      </c>
      <c r="C3" s="115"/>
      <c r="D3" s="115"/>
      <c r="E3" s="115"/>
      <c r="F3" s="115"/>
      <c r="G3" s="116"/>
      <c r="H3" s="114" t="s">
        <v>52</v>
      </c>
      <c r="I3" s="115"/>
      <c r="J3" s="115"/>
      <c r="K3" s="115"/>
      <c r="L3" s="116"/>
      <c r="M3" s="110" t="s">
        <v>16</v>
      </c>
      <c r="N3" s="114" t="s">
        <v>49</v>
      </c>
      <c r="O3" s="116"/>
      <c r="P3" s="114" t="s">
        <v>42</v>
      </c>
      <c r="Q3" s="116"/>
      <c r="R3" s="117" t="s">
        <v>46</v>
      </c>
      <c r="S3" s="118"/>
      <c r="T3" s="110" t="s">
        <v>45</v>
      </c>
      <c r="U3" s="112" t="s">
        <v>44</v>
      </c>
    </row>
    <row r="4" spans="1:21" ht="46.5" customHeight="1" x14ac:dyDescent="0.2">
      <c r="A4" s="109"/>
      <c r="B4" s="42"/>
      <c r="C4" s="45" t="s">
        <v>18</v>
      </c>
      <c r="D4" s="47" t="s">
        <v>41</v>
      </c>
      <c r="E4" s="47" t="s">
        <v>40</v>
      </c>
      <c r="F4" s="47" t="s">
        <v>38</v>
      </c>
      <c r="G4" s="49" t="s">
        <v>36</v>
      </c>
      <c r="H4" s="42"/>
      <c r="I4" s="47" t="s">
        <v>35</v>
      </c>
      <c r="J4" s="51" t="s">
        <v>19</v>
      </c>
      <c r="K4" s="51" t="s">
        <v>33</v>
      </c>
      <c r="L4" s="51" t="s">
        <v>5</v>
      </c>
      <c r="M4" s="111"/>
      <c r="N4" s="47" t="s">
        <v>31</v>
      </c>
      <c r="O4" s="49" t="s">
        <v>29</v>
      </c>
      <c r="P4" s="47" t="s">
        <v>28</v>
      </c>
      <c r="Q4" s="49" t="s">
        <v>25</v>
      </c>
      <c r="R4" s="47" t="s">
        <v>28</v>
      </c>
      <c r="S4" s="49" t="s">
        <v>25</v>
      </c>
      <c r="T4" s="111"/>
      <c r="U4" s="113"/>
    </row>
    <row r="5" spans="1:21" s="14" customFormat="1" ht="12.75" customHeight="1" x14ac:dyDescent="0.2">
      <c r="A5" s="41"/>
      <c r="B5" s="41" t="s">
        <v>21</v>
      </c>
      <c r="C5" s="46"/>
      <c r="D5" s="41"/>
      <c r="E5" s="46"/>
      <c r="F5" s="41"/>
      <c r="G5" s="46"/>
      <c r="H5" s="41" t="s">
        <v>17</v>
      </c>
      <c r="I5" s="41"/>
      <c r="J5" s="41"/>
      <c r="K5" s="41"/>
      <c r="L5" s="41"/>
      <c r="M5" s="41" t="s">
        <v>15</v>
      </c>
      <c r="N5" s="41" t="s">
        <v>6</v>
      </c>
      <c r="O5" s="41" t="s">
        <v>6</v>
      </c>
      <c r="P5" s="41" t="s">
        <v>13</v>
      </c>
      <c r="Q5" s="41" t="s">
        <v>13</v>
      </c>
      <c r="R5" s="41" t="s">
        <v>13</v>
      </c>
      <c r="S5" s="41" t="s">
        <v>13</v>
      </c>
      <c r="T5" s="41" t="s">
        <v>12</v>
      </c>
      <c r="U5" s="41" t="s">
        <v>12</v>
      </c>
    </row>
    <row r="6" spans="1:21" ht="17.25" customHeight="1" x14ac:dyDescent="0.2">
      <c r="A6" s="11" t="s">
        <v>3</v>
      </c>
      <c r="B6" s="43">
        <v>8</v>
      </c>
      <c r="C6" s="43">
        <v>7</v>
      </c>
      <c r="D6" s="43" t="s">
        <v>8</v>
      </c>
      <c r="E6" s="48">
        <v>1</v>
      </c>
      <c r="F6" s="43" t="s">
        <v>8</v>
      </c>
      <c r="G6" s="43" t="s">
        <v>8</v>
      </c>
      <c r="H6" s="48">
        <v>11</v>
      </c>
      <c r="I6" s="48">
        <v>4</v>
      </c>
      <c r="J6" s="43">
        <v>1</v>
      </c>
      <c r="K6" s="48">
        <v>3</v>
      </c>
      <c r="L6" s="48">
        <v>3</v>
      </c>
      <c r="M6" s="48">
        <v>7</v>
      </c>
      <c r="N6" s="43" t="s">
        <v>8</v>
      </c>
      <c r="O6" s="48">
        <v>3</v>
      </c>
      <c r="P6" s="98">
        <v>587</v>
      </c>
      <c r="Q6" s="48">
        <v>72</v>
      </c>
      <c r="R6" s="48">
        <v>83.9</v>
      </c>
      <c r="S6" s="48">
        <v>10.3</v>
      </c>
      <c r="T6" s="53">
        <v>22954</v>
      </c>
      <c r="U6" s="56">
        <v>2869</v>
      </c>
    </row>
    <row r="7" spans="1:21" ht="17.25" customHeight="1" x14ac:dyDescent="0.2">
      <c r="A7" s="11" t="s">
        <v>7</v>
      </c>
      <c r="B7" s="43">
        <v>11</v>
      </c>
      <c r="C7" s="43">
        <v>7</v>
      </c>
      <c r="D7" s="43" t="s">
        <v>8</v>
      </c>
      <c r="E7" s="43">
        <v>1</v>
      </c>
      <c r="F7" s="43" t="s">
        <v>8</v>
      </c>
      <c r="G7" s="43">
        <v>3</v>
      </c>
      <c r="H7" s="43">
        <v>7</v>
      </c>
      <c r="I7" s="43" t="s">
        <v>8</v>
      </c>
      <c r="J7" s="43">
        <v>1</v>
      </c>
      <c r="K7" s="43" t="s">
        <v>8</v>
      </c>
      <c r="L7" s="43">
        <v>6</v>
      </c>
      <c r="M7" s="43">
        <v>1</v>
      </c>
      <c r="N7" s="43" t="s">
        <v>8</v>
      </c>
      <c r="O7" s="43">
        <v>3</v>
      </c>
      <c r="P7" s="99">
        <v>400</v>
      </c>
      <c r="Q7" s="43" t="s">
        <v>8</v>
      </c>
      <c r="R7" s="43">
        <v>57.1</v>
      </c>
      <c r="S7" s="43" t="s">
        <v>8</v>
      </c>
      <c r="T7" s="54">
        <v>45533</v>
      </c>
      <c r="U7" s="54">
        <v>4139</v>
      </c>
    </row>
    <row r="8" spans="1:21" ht="17.25" customHeight="1" x14ac:dyDescent="0.2">
      <c r="A8" s="11" t="s">
        <v>10</v>
      </c>
      <c r="B8" s="44">
        <v>16</v>
      </c>
      <c r="C8" s="44">
        <v>13</v>
      </c>
      <c r="D8" s="43" t="s">
        <v>8</v>
      </c>
      <c r="E8" s="44">
        <v>2</v>
      </c>
      <c r="F8" s="43" t="s">
        <v>8</v>
      </c>
      <c r="G8" s="44">
        <v>1</v>
      </c>
      <c r="H8" s="44">
        <v>15</v>
      </c>
      <c r="I8" s="43">
        <v>3</v>
      </c>
      <c r="J8" s="44">
        <v>1</v>
      </c>
      <c r="K8" s="43">
        <v>3</v>
      </c>
      <c r="L8" s="44">
        <v>8</v>
      </c>
      <c r="M8" s="44">
        <v>10</v>
      </c>
      <c r="N8" s="43" t="s">
        <v>8</v>
      </c>
      <c r="O8" s="44">
        <v>4</v>
      </c>
      <c r="P8" s="52">
        <v>760.3</v>
      </c>
      <c r="Q8" s="43">
        <v>2.8</v>
      </c>
      <c r="R8" s="44">
        <v>58.5</v>
      </c>
      <c r="S8" s="43">
        <v>0.2</v>
      </c>
      <c r="T8" s="55">
        <v>92783</v>
      </c>
      <c r="U8" s="55">
        <v>5799</v>
      </c>
    </row>
    <row r="9" spans="1:21" ht="17.25" customHeight="1" x14ac:dyDescent="0.2">
      <c r="A9" s="11" t="s">
        <v>116</v>
      </c>
      <c r="B9" s="44">
        <v>13</v>
      </c>
      <c r="C9" s="44">
        <v>12</v>
      </c>
      <c r="D9" s="43" t="s">
        <v>8</v>
      </c>
      <c r="E9" s="43" t="s">
        <v>8</v>
      </c>
      <c r="F9" s="43">
        <v>1</v>
      </c>
      <c r="G9" s="43" t="s">
        <v>8</v>
      </c>
      <c r="H9" s="44">
        <v>12</v>
      </c>
      <c r="I9" s="96" t="s">
        <v>8</v>
      </c>
      <c r="J9" s="97">
        <v>1</v>
      </c>
      <c r="K9" s="97">
        <v>1</v>
      </c>
      <c r="L9" s="97">
        <v>10</v>
      </c>
      <c r="M9" s="97">
        <v>2</v>
      </c>
      <c r="N9" s="97">
        <v>2</v>
      </c>
      <c r="O9" s="96" t="s">
        <v>8</v>
      </c>
      <c r="P9" s="43">
        <v>31.5</v>
      </c>
      <c r="Q9" s="44">
        <v>3.5</v>
      </c>
      <c r="R9" s="43">
        <v>2.6</v>
      </c>
      <c r="S9" s="44">
        <v>0.3</v>
      </c>
      <c r="T9" s="55">
        <v>42646</v>
      </c>
      <c r="U9" s="55">
        <v>3280</v>
      </c>
    </row>
    <row r="10" spans="1:21" ht="17.25" customHeight="1" x14ac:dyDescent="0.2">
      <c r="A10" s="11" t="s">
        <v>165</v>
      </c>
      <c r="B10" s="44">
        <v>13</v>
      </c>
      <c r="C10" s="44">
        <v>7</v>
      </c>
      <c r="D10" s="43" t="s">
        <v>8</v>
      </c>
      <c r="E10" s="43">
        <v>5</v>
      </c>
      <c r="F10" s="43" t="s">
        <v>8</v>
      </c>
      <c r="G10" s="43">
        <v>1</v>
      </c>
      <c r="H10" s="44">
        <v>8</v>
      </c>
      <c r="I10" s="43">
        <v>2</v>
      </c>
      <c r="J10" s="20" t="s">
        <v>8</v>
      </c>
      <c r="K10" s="20" t="s">
        <v>8</v>
      </c>
      <c r="L10" s="44">
        <v>6</v>
      </c>
      <c r="M10" s="44">
        <v>3</v>
      </c>
      <c r="N10" s="20" t="s">
        <v>8</v>
      </c>
      <c r="O10" s="44">
        <v>3</v>
      </c>
      <c r="P10" s="43">
        <v>90.2</v>
      </c>
      <c r="Q10" s="44">
        <v>1.4</v>
      </c>
      <c r="R10" s="43">
        <v>12.9</v>
      </c>
      <c r="S10" s="44">
        <v>0.2</v>
      </c>
      <c r="T10" s="55">
        <v>20468</v>
      </c>
      <c r="U10" s="55">
        <v>1574</v>
      </c>
    </row>
    <row r="11" spans="1:21" x14ac:dyDescent="0.2">
      <c r="U11" s="14" t="s">
        <v>1</v>
      </c>
    </row>
    <row r="12" spans="1:21" x14ac:dyDescent="0.2">
      <c r="G12" s="50"/>
    </row>
  </sheetData>
  <customSheetViews>
    <customSheetView guid="{DADC7041-7C44-40EE-8A03-CC3AE783FDD1}" showGridLines="0">
      <selection activeCell="J15" sqref="J15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1"/>
      <headerFooter alignWithMargins="0"/>
    </customSheetView>
    <customSheetView guid="{D508B11E-D076-489C-A4B3-A51611CDD9B1}" showGridLines="0">
      <selection activeCell="X16" sqref="X16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2"/>
      <headerFooter alignWithMargins="0"/>
    </customSheetView>
    <customSheetView guid="{8A35B0AE-803A-4289-9FE6-DF7FD0EC885D}" showGridLines="0">
      <selection activeCell="Q11" sqref="Q11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3"/>
      <headerFooter alignWithMargins="0"/>
    </customSheetView>
    <customSheetView guid="{F4A9F45C-9538-4D39-A7FC-E1F49C0CDAF4}" showPageBreaks="1" showGridLines="0" fitToPage="1" view="pageBreakPreview">
      <pageMargins left="0.7" right="0.7" top="0.75" bottom="0.75" header="0.3" footer="0.3"/>
      <pageSetup paperSize="9" orientation="landscape" r:id="rId4"/>
      <headerFooter alignWithMargins="0"/>
    </customSheetView>
    <customSheetView guid="{AEA00A94-7DA2-124F-81DB-59EFEAF8D362}" showGridLines="0" fitToPage="1" view="pageBreakPreview">
      <selection activeCell="O14" sqref="O14"/>
      <pageMargins left="0.7" right="0.7" top="0.75" bottom="0.75" header="0.3" footer="0.3"/>
      <pageSetup paperSize="9" orientation="landscape" r:id="rId5"/>
      <headerFooter alignWithMargins="0"/>
    </customSheetView>
    <customSheetView guid="{578644D1-4360-44E0-ABB8-7CE0C2633886}" showPageBreaks="1" showGridLines="0" fitToPage="1" view="pageBreakPreview">
      <selection activeCell="O14" sqref="O14"/>
      <pageMargins left="0.7" right="0.7" top="0.75" bottom="0.75" header="0.3" footer="0.3"/>
      <pageSetup paperSize="9" orientation="landscape" r:id="rId6"/>
      <headerFooter alignWithMargins="0"/>
    </customSheetView>
    <customSheetView guid="{C5D4A07E-B9A8-4665-A63A-01EE1D701483}" showPageBreaks="1" showGridLines="0" fitToPage="1" view="pageBreakPreview">
      <selection activeCell="V9" sqref="V9"/>
      <pageMargins left="0.7" right="0.7" top="0.75" bottom="0.75" header="0.3" footer="0.3"/>
      <pageSetup paperSize="9" orientation="landscape" r:id="rId7"/>
      <headerFooter alignWithMargins="0"/>
    </customSheetView>
  </customSheetViews>
  <mergeCells count="9">
    <mergeCell ref="A3:A4"/>
    <mergeCell ref="M3:M4"/>
    <mergeCell ref="T3:T4"/>
    <mergeCell ref="U3:U4"/>
    <mergeCell ref="B3:G3"/>
    <mergeCell ref="H3:L3"/>
    <mergeCell ref="N3:O3"/>
    <mergeCell ref="P3:Q3"/>
    <mergeCell ref="R3:S3"/>
  </mergeCells>
  <phoneticPr fontId="1"/>
  <pageMargins left="0.7" right="0.7" top="0.75" bottom="0.75" header="0.3" footer="0.3"/>
  <pageSetup paperSize="9" orientation="landscape" r:id="rId8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29"/>
  <sheetViews>
    <sheetView showGridLines="0" view="pageBreakPreview" zoomScaleSheetLayoutView="100" workbookViewId="0">
      <selection activeCell="K5" sqref="K5"/>
    </sheetView>
  </sheetViews>
  <sheetFormatPr defaultColWidth="9" defaultRowHeight="10.8" x14ac:dyDescent="0.2"/>
  <cols>
    <col min="1" max="1" width="26.33203125" style="3" customWidth="1"/>
    <col min="2" max="11" width="6.109375" style="3" customWidth="1"/>
    <col min="12" max="16384" width="9" style="3"/>
  </cols>
  <sheetData>
    <row r="1" spans="1:11" ht="18.75" customHeight="1" x14ac:dyDescent="0.2">
      <c r="A1" s="59" t="s">
        <v>119</v>
      </c>
    </row>
    <row r="2" spans="1:11" s="4" customFormat="1" ht="12" customHeight="1" x14ac:dyDescent="0.2">
      <c r="E2" s="14"/>
      <c r="I2" s="14"/>
      <c r="K2" s="14" t="s">
        <v>69</v>
      </c>
    </row>
    <row r="3" spans="1:11" s="4" customFormat="1" ht="16.5" customHeight="1" x14ac:dyDescent="0.2">
      <c r="A3" s="121" t="s">
        <v>11</v>
      </c>
      <c r="B3" s="119" t="s">
        <v>3</v>
      </c>
      <c r="C3" s="120"/>
      <c r="D3" s="119" t="s">
        <v>7</v>
      </c>
      <c r="E3" s="120"/>
      <c r="F3" s="119" t="s">
        <v>10</v>
      </c>
      <c r="G3" s="120"/>
      <c r="H3" s="119" t="s">
        <v>116</v>
      </c>
      <c r="I3" s="120"/>
      <c r="J3" s="119" t="s">
        <v>165</v>
      </c>
      <c r="K3" s="120"/>
    </row>
    <row r="4" spans="1:11" s="57" customFormat="1" ht="16.5" customHeight="1" x14ac:dyDescent="0.2">
      <c r="A4" s="121"/>
      <c r="B4" s="7" t="s">
        <v>66</v>
      </c>
      <c r="C4" s="7" t="s">
        <v>9</v>
      </c>
      <c r="D4" s="7" t="s">
        <v>66</v>
      </c>
      <c r="E4" s="7" t="s">
        <v>9</v>
      </c>
      <c r="F4" s="7" t="s">
        <v>66</v>
      </c>
      <c r="G4" s="7" t="s">
        <v>9</v>
      </c>
      <c r="H4" s="7" t="s">
        <v>66</v>
      </c>
      <c r="I4" s="7" t="s">
        <v>9</v>
      </c>
      <c r="J4" s="7" t="s">
        <v>66</v>
      </c>
      <c r="K4" s="7" t="s">
        <v>9</v>
      </c>
    </row>
    <row r="5" spans="1:11" s="9" customFormat="1" ht="16.5" customHeight="1" x14ac:dyDescent="0.2">
      <c r="A5" s="60" t="s">
        <v>68</v>
      </c>
      <c r="B5" s="62">
        <v>8</v>
      </c>
      <c r="C5" s="54">
        <v>100</v>
      </c>
      <c r="D5" s="62">
        <v>11</v>
      </c>
      <c r="E5" s="63">
        <f>SUM(E6:E21)</f>
        <v>71.599999999999994</v>
      </c>
      <c r="F5" s="65">
        <f>SUM(F6:F21)</f>
        <v>16</v>
      </c>
      <c r="G5" s="69">
        <f>SUM(G6:G21)</f>
        <v>100</v>
      </c>
      <c r="H5" s="65">
        <v>13</v>
      </c>
      <c r="I5" s="69">
        <f>SUM(I6:I21)</f>
        <v>100</v>
      </c>
      <c r="J5" s="69">
        <v>13</v>
      </c>
      <c r="K5" s="69">
        <f>SUM(K6:K21)</f>
        <v>100</v>
      </c>
    </row>
    <row r="6" spans="1:11" s="4" customFormat="1" ht="16.5" customHeight="1" x14ac:dyDescent="0.2">
      <c r="A6" s="61" t="s">
        <v>48</v>
      </c>
      <c r="B6" s="62" t="s">
        <v>8</v>
      </c>
      <c r="C6" s="62" t="s">
        <v>8</v>
      </c>
      <c r="D6" s="62" t="s">
        <v>8</v>
      </c>
      <c r="E6" s="62" t="s">
        <v>8</v>
      </c>
      <c r="F6" s="62">
        <v>3</v>
      </c>
      <c r="G6" s="63">
        <v>18.7</v>
      </c>
      <c r="H6" s="62" t="s">
        <v>8</v>
      </c>
      <c r="I6" s="62" t="s">
        <v>8</v>
      </c>
      <c r="J6" s="62">
        <v>2</v>
      </c>
      <c r="K6" s="70">
        <v>15.4</v>
      </c>
    </row>
    <row r="7" spans="1:11" s="4" customFormat="1" ht="16.5" customHeight="1" x14ac:dyDescent="0.2">
      <c r="A7" s="61" t="s">
        <v>23</v>
      </c>
      <c r="B7" s="54" t="s">
        <v>8</v>
      </c>
      <c r="C7" s="54" t="s">
        <v>8</v>
      </c>
      <c r="D7" s="54" t="s">
        <v>8</v>
      </c>
      <c r="E7" s="54" t="s">
        <v>8</v>
      </c>
      <c r="F7" s="54" t="s">
        <v>8</v>
      </c>
      <c r="G7" s="54" t="s">
        <v>8</v>
      </c>
      <c r="H7" s="62" t="s">
        <v>8</v>
      </c>
      <c r="I7" s="62" t="s">
        <v>8</v>
      </c>
      <c r="J7" s="62" t="s">
        <v>8</v>
      </c>
      <c r="K7" s="62" t="s">
        <v>8</v>
      </c>
    </row>
    <row r="8" spans="1:11" s="4" customFormat="1" ht="16.5" customHeight="1" x14ac:dyDescent="0.2">
      <c r="A8" s="61" t="s">
        <v>0</v>
      </c>
      <c r="B8" s="62" t="s">
        <v>8</v>
      </c>
      <c r="C8" s="62" t="s">
        <v>8</v>
      </c>
      <c r="D8" s="62" t="s">
        <v>8</v>
      </c>
      <c r="E8" s="62" t="s">
        <v>8</v>
      </c>
      <c r="F8" s="62" t="s">
        <v>8</v>
      </c>
      <c r="G8" s="62" t="s">
        <v>8</v>
      </c>
      <c r="H8" s="62" t="s">
        <v>8</v>
      </c>
      <c r="I8" s="62" t="s">
        <v>8</v>
      </c>
      <c r="J8" s="62">
        <v>1</v>
      </c>
      <c r="K8" s="70">
        <v>7.7</v>
      </c>
    </row>
    <row r="9" spans="1:11" s="4" customFormat="1" ht="16.5" customHeight="1" x14ac:dyDescent="0.2">
      <c r="A9" s="61" t="s">
        <v>67</v>
      </c>
      <c r="B9" s="62">
        <v>1</v>
      </c>
      <c r="C9" s="63">
        <v>12.5</v>
      </c>
      <c r="D9" s="62" t="s">
        <v>8</v>
      </c>
      <c r="E9" s="62" t="s">
        <v>8</v>
      </c>
      <c r="F9" s="62">
        <v>1</v>
      </c>
      <c r="G9" s="44">
        <v>6.3</v>
      </c>
      <c r="H9" s="62">
        <v>1</v>
      </c>
      <c r="I9" s="63">
        <v>7.7</v>
      </c>
      <c r="J9" s="62">
        <v>1</v>
      </c>
      <c r="K9" s="70">
        <v>7.7</v>
      </c>
    </row>
    <row r="10" spans="1:11" s="4" customFormat="1" ht="16.5" customHeight="1" x14ac:dyDescent="0.2">
      <c r="A10" s="61" t="s">
        <v>22</v>
      </c>
      <c r="B10" s="62" t="s">
        <v>8</v>
      </c>
      <c r="C10" s="62" t="s">
        <v>8</v>
      </c>
      <c r="D10" s="62">
        <v>1</v>
      </c>
      <c r="E10" s="63">
        <v>9.1</v>
      </c>
      <c r="F10" s="66">
        <v>1</v>
      </c>
      <c r="G10" s="44">
        <v>6.3</v>
      </c>
      <c r="H10" s="62" t="s">
        <v>8</v>
      </c>
      <c r="I10" s="62" t="s">
        <v>8</v>
      </c>
      <c r="J10" s="62">
        <v>1</v>
      </c>
      <c r="K10" s="70">
        <v>7.7</v>
      </c>
    </row>
    <row r="11" spans="1:11" s="4" customFormat="1" ht="16.5" customHeight="1" x14ac:dyDescent="0.2">
      <c r="A11" s="61" t="s">
        <v>65</v>
      </c>
      <c r="B11" s="62" t="s">
        <v>8</v>
      </c>
      <c r="C11" s="62" t="s">
        <v>8</v>
      </c>
      <c r="D11" s="62" t="s">
        <v>8</v>
      </c>
      <c r="E11" s="62" t="s">
        <v>8</v>
      </c>
      <c r="F11" s="62" t="s">
        <v>8</v>
      </c>
      <c r="G11" s="62" t="s">
        <v>8</v>
      </c>
      <c r="H11" s="62" t="s">
        <v>8</v>
      </c>
      <c r="I11" s="62" t="s">
        <v>8</v>
      </c>
      <c r="J11" s="62" t="s">
        <v>8</v>
      </c>
      <c r="K11" s="62" t="s">
        <v>8</v>
      </c>
    </row>
    <row r="12" spans="1:11" s="4" customFormat="1" ht="16.5" customHeight="1" x14ac:dyDescent="0.2">
      <c r="A12" s="61" t="s">
        <v>32</v>
      </c>
      <c r="B12" s="62" t="s">
        <v>8</v>
      </c>
      <c r="C12" s="62" t="s">
        <v>8</v>
      </c>
      <c r="D12" s="62" t="s">
        <v>8</v>
      </c>
      <c r="E12" s="62" t="s">
        <v>8</v>
      </c>
      <c r="F12" s="66">
        <v>1</v>
      </c>
      <c r="G12" s="63">
        <v>6.3</v>
      </c>
      <c r="H12" s="62" t="s">
        <v>8</v>
      </c>
      <c r="I12" s="62" t="s">
        <v>8</v>
      </c>
      <c r="J12" s="62">
        <v>1</v>
      </c>
      <c r="K12" s="70">
        <v>7.7</v>
      </c>
    </row>
    <row r="13" spans="1:11" s="4" customFormat="1" ht="16.5" customHeight="1" x14ac:dyDescent="0.2">
      <c r="A13" s="61" t="s">
        <v>63</v>
      </c>
      <c r="B13" s="62">
        <v>1</v>
      </c>
      <c r="C13" s="63">
        <v>12.5</v>
      </c>
      <c r="D13" s="62" t="s">
        <v>8</v>
      </c>
      <c r="E13" s="62" t="s">
        <v>8</v>
      </c>
      <c r="F13" s="62" t="s">
        <v>8</v>
      </c>
      <c r="G13" s="62" t="s">
        <v>8</v>
      </c>
      <c r="H13" s="62" t="s">
        <v>8</v>
      </c>
      <c r="I13" s="62" t="s">
        <v>8</v>
      </c>
      <c r="J13" s="62" t="s">
        <v>8</v>
      </c>
      <c r="K13" s="62" t="s">
        <v>8</v>
      </c>
    </row>
    <row r="14" spans="1:11" s="4" customFormat="1" ht="16.5" customHeight="1" x14ac:dyDescent="0.2">
      <c r="A14" s="61" t="s">
        <v>47</v>
      </c>
      <c r="B14" s="62">
        <v>1</v>
      </c>
      <c r="C14" s="63">
        <v>12.5</v>
      </c>
      <c r="D14" s="62" t="s">
        <v>8</v>
      </c>
      <c r="E14" s="62" t="s">
        <v>8</v>
      </c>
      <c r="F14" s="62" t="s">
        <v>8</v>
      </c>
      <c r="G14" s="62" t="s">
        <v>8</v>
      </c>
      <c r="H14" s="62" t="s">
        <v>8</v>
      </c>
      <c r="I14" s="62" t="s">
        <v>8</v>
      </c>
      <c r="J14" s="62" t="s">
        <v>8</v>
      </c>
      <c r="K14" s="62" t="s">
        <v>8</v>
      </c>
    </row>
    <row r="15" spans="1:11" s="4" customFormat="1" ht="16.5" customHeight="1" x14ac:dyDescent="0.2">
      <c r="A15" s="61" t="s">
        <v>30</v>
      </c>
      <c r="B15" s="62" t="s">
        <v>8</v>
      </c>
      <c r="C15" s="63" t="s">
        <v>8</v>
      </c>
      <c r="D15" s="62" t="s">
        <v>8</v>
      </c>
      <c r="E15" s="62" t="s">
        <v>8</v>
      </c>
      <c r="F15" s="62" t="s">
        <v>8</v>
      </c>
      <c r="G15" s="62" t="s">
        <v>8</v>
      </c>
      <c r="H15" s="62" t="s">
        <v>8</v>
      </c>
      <c r="I15" s="62" t="s">
        <v>8</v>
      </c>
      <c r="J15" s="62" t="s">
        <v>8</v>
      </c>
      <c r="K15" s="62" t="s">
        <v>8</v>
      </c>
    </row>
    <row r="16" spans="1:11" s="4" customFormat="1" ht="16.5" customHeight="1" x14ac:dyDescent="0.2">
      <c r="A16" s="61" t="s">
        <v>61</v>
      </c>
      <c r="B16" s="62" t="s">
        <v>8</v>
      </c>
      <c r="C16" s="63" t="s">
        <v>8</v>
      </c>
      <c r="D16" s="62" t="s">
        <v>8</v>
      </c>
      <c r="E16" s="62" t="s">
        <v>8</v>
      </c>
      <c r="F16" s="62" t="s">
        <v>8</v>
      </c>
      <c r="G16" s="62" t="s">
        <v>8</v>
      </c>
      <c r="H16" s="62" t="s">
        <v>8</v>
      </c>
      <c r="I16" s="62" t="s">
        <v>8</v>
      </c>
      <c r="J16" s="62" t="s">
        <v>8</v>
      </c>
      <c r="K16" s="62" t="s">
        <v>8</v>
      </c>
    </row>
    <row r="17" spans="1:11" s="4" customFormat="1" ht="16.5" customHeight="1" x14ac:dyDescent="0.2">
      <c r="A17" s="61" t="s">
        <v>43</v>
      </c>
      <c r="B17" s="54" t="s">
        <v>8</v>
      </c>
      <c r="C17" s="54" t="s">
        <v>8</v>
      </c>
      <c r="D17" s="54" t="s">
        <v>8</v>
      </c>
      <c r="E17" s="62" t="s">
        <v>8</v>
      </c>
      <c r="F17" s="67">
        <v>1</v>
      </c>
      <c r="G17" s="68">
        <v>6.3</v>
      </c>
      <c r="H17" s="62" t="s">
        <v>8</v>
      </c>
      <c r="I17" s="62" t="s">
        <v>8</v>
      </c>
      <c r="J17" s="62" t="s">
        <v>8</v>
      </c>
      <c r="K17" s="62" t="s">
        <v>8</v>
      </c>
    </row>
    <row r="18" spans="1:11" s="4" customFormat="1" ht="16.5" customHeight="1" x14ac:dyDescent="0.2">
      <c r="A18" s="61" t="s">
        <v>20</v>
      </c>
      <c r="B18" s="62" t="s">
        <v>8</v>
      </c>
      <c r="C18" s="63" t="s">
        <v>8</v>
      </c>
      <c r="D18" s="62" t="s">
        <v>8</v>
      </c>
      <c r="E18" s="62" t="s">
        <v>8</v>
      </c>
      <c r="F18" s="66">
        <v>1</v>
      </c>
      <c r="G18" s="63">
        <v>6.3</v>
      </c>
      <c r="H18" s="62">
        <v>1</v>
      </c>
      <c r="I18" s="62" t="s">
        <v>8</v>
      </c>
      <c r="J18" s="62" t="s">
        <v>8</v>
      </c>
      <c r="K18" s="62" t="s">
        <v>8</v>
      </c>
    </row>
    <row r="19" spans="1:11" s="4" customFormat="1" ht="16.5" customHeight="1" x14ac:dyDescent="0.2">
      <c r="A19" s="61" t="s">
        <v>58</v>
      </c>
      <c r="B19" s="62" t="s">
        <v>8</v>
      </c>
      <c r="C19" s="62" t="s">
        <v>8</v>
      </c>
      <c r="D19" s="62" t="s">
        <v>8</v>
      </c>
      <c r="E19" s="62" t="s">
        <v>8</v>
      </c>
      <c r="F19" s="62" t="s">
        <v>8</v>
      </c>
      <c r="G19" s="62" t="s">
        <v>8</v>
      </c>
      <c r="H19" s="62" t="s">
        <v>8</v>
      </c>
      <c r="I19" s="62" t="s">
        <v>8</v>
      </c>
      <c r="J19" s="62" t="s">
        <v>8</v>
      </c>
      <c r="K19" s="62" t="s">
        <v>8</v>
      </c>
    </row>
    <row r="20" spans="1:11" s="4" customFormat="1" ht="16.5" customHeight="1" x14ac:dyDescent="0.2">
      <c r="A20" s="61" t="s">
        <v>57</v>
      </c>
      <c r="B20" s="62">
        <v>1</v>
      </c>
      <c r="C20" s="63">
        <v>12.5</v>
      </c>
      <c r="D20" s="62">
        <v>7</v>
      </c>
      <c r="E20" s="63">
        <f>D20/$F$5*100</f>
        <v>43.75</v>
      </c>
      <c r="F20" s="62">
        <v>6</v>
      </c>
      <c r="G20" s="44">
        <v>37.4</v>
      </c>
      <c r="H20" s="62">
        <v>11</v>
      </c>
      <c r="I20" s="63">
        <v>84.6</v>
      </c>
      <c r="J20" s="62">
        <v>5</v>
      </c>
      <c r="K20" s="63">
        <v>38.4</v>
      </c>
    </row>
    <row r="21" spans="1:11" s="4" customFormat="1" ht="16.5" customHeight="1" x14ac:dyDescent="0.2">
      <c r="A21" s="61" t="s">
        <v>56</v>
      </c>
      <c r="B21" s="62">
        <v>4</v>
      </c>
      <c r="C21" s="63">
        <f>B21/$D$5*100</f>
        <v>36.363636363636367</v>
      </c>
      <c r="D21" s="62">
        <v>3</v>
      </c>
      <c r="E21" s="63">
        <f>D21/$F$5*100</f>
        <v>18.75</v>
      </c>
      <c r="F21" s="62">
        <v>2</v>
      </c>
      <c r="G21" s="44">
        <v>12.4</v>
      </c>
      <c r="H21" s="62" t="s">
        <v>8</v>
      </c>
      <c r="I21" s="63">
        <v>7.7</v>
      </c>
      <c r="J21" s="62">
        <v>2</v>
      </c>
      <c r="K21" s="63">
        <v>15.4</v>
      </c>
    </row>
    <row r="22" spans="1:11" s="4" customFormat="1" ht="16.5" customHeight="1" x14ac:dyDescent="0.2">
      <c r="C22" s="64"/>
      <c r="G22" s="14"/>
      <c r="I22" s="14"/>
      <c r="K22" s="14" t="s">
        <v>1</v>
      </c>
    </row>
    <row r="23" spans="1:11" ht="18.75" customHeight="1" x14ac:dyDescent="0.2"/>
    <row r="24" spans="1:11" s="58" customFormat="1" ht="18.75" customHeight="1" x14ac:dyDescent="0.2"/>
    <row r="25" spans="1:11" ht="18.75" customHeight="1" x14ac:dyDescent="0.2"/>
    <row r="26" spans="1:11" ht="18.75" customHeight="1" x14ac:dyDescent="0.2"/>
    <row r="27" spans="1:11" ht="18.75" customHeight="1" x14ac:dyDescent="0.2"/>
    <row r="28" spans="1:11" ht="18.75" customHeight="1" x14ac:dyDescent="0.2"/>
    <row r="29" spans="1:11" ht="18.75" customHeight="1" x14ac:dyDescent="0.2"/>
    <row r="30" spans="1:11" ht="18.75" customHeight="1" x14ac:dyDescent="0.2"/>
    <row r="31" spans="1:11" ht="18.75" customHeight="1" x14ac:dyDescent="0.2"/>
    <row r="32" spans="1:11" ht="18.75" customHeight="1" x14ac:dyDescent="0.2">
      <c r="A32" s="58"/>
      <c r="B32" s="58"/>
      <c r="C32" s="58"/>
    </row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</sheetData>
  <customSheetViews>
    <customSheetView guid="{DADC7041-7C44-40EE-8A03-CC3AE783FDD1}" showGridLines="0">
      <selection activeCell="M17" sqref="M17"/>
      <rowBreaks count="1" manualBreakCount="1">
        <brk id="22" max="12" man="1"/>
      </rowBreaks>
      <pageMargins left="0.78740157480314965" right="0.78740157480314965" top="0.59055118110236227" bottom="0.59055118110236227" header="0.51181102362204722" footer="0.51181102362204722"/>
      <pageSetup paperSize="9" scale="99" orientation="landscape" horizontalDpi="300" verticalDpi="300" r:id="rId1"/>
      <headerFooter alignWithMargins="0"/>
    </customSheetView>
    <customSheetView guid="{D508B11E-D076-489C-A4B3-A51611CDD9B1}" showGridLines="0">
      <selection activeCell="M17" sqref="M17"/>
      <rowBreaks count="1" manualBreakCount="1">
        <brk id="22" max="12" man="1"/>
      </rowBreaks>
      <pageMargins left="0.78740157480314965" right="0.78740157480314965" top="0.59055118110236227" bottom="0.59055118110236227" header="0.51181102362204722" footer="0.51181102362204722"/>
      <pageSetup paperSize="9" scale="99" orientation="landscape" horizontalDpi="300" verticalDpi="300" r:id="rId2"/>
      <headerFooter alignWithMargins="0"/>
    </customSheetView>
    <customSheetView guid="{8A35B0AE-803A-4289-9FE6-DF7FD0EC885D}" showGridLines="0">
      <selection activeCell="M17" sqref="M17"/>
      <rowBreaks count="1" manualBreakCount="1">
        <brk id="22" max="12" man="1"/>
      </rowBreaks>
      <pageMargins left="0.78740157480314965" right="0.78740157480314965" top="0.59055118110236227" bottom="0.59055118110236227" header="0.51181102362204722" footer="0.51181102362204722"/>
      <pageSetup paperSize="9" scale="99" orientation="landscape" horizontalDpi="300" verticalDpi="300" r:id="rId3"/>
      <headerFooter alignWithMargins="0"/>
    </customSheetView>
    <customSheetView guid="{F4A9F45C-9538-4D39-A7FC-E1F49C0CDAF4}" showPageBreaks="1" showGridLines="0" fitToPage="1" printArea="1" view="pageBreakPreview">
      <selection activeCell="F6" sqref="F6"/>
      <rowBreaks count="1" manualBreakCount="1">
        <brk id="22" max="12" man="1"/>
      </rowBreaks>
      <pageMargins left="0.7" right="0.7" top="0.75" bottom="0.75" header="0.3" footer="0.3"/>
      <pageSetup paperSize="9" orientation="landscape" r:id="rId4"/>
      <headerFooter alignWithMargins="0"/>
    </customSheetView>
    <customSheetView guid="{AEA00A94-7DA2-124F-81DB-59EFEAF8D362}" showGridLines="0" fitToPage="1" printArea="1" view="pageBreakPreview">
      <selection activeCell="K5" sqref="K5"/>
      <rowBreaks count="1" manualBreakCount="1">
        <brk id="22" max="12" man="1"/>
      </rowBreaks>
      <pageMargins left="0.7" right="0.7" top="0.75" bottom="0.75" header="0.3" footer="0.3"/>
      <pageSetup paperSize="9" orientation="landscape" r:id="rId5"/>
      <headerFooter alignWithMargins="0"/>
    </customSheetView>
    <customSheetView guid="{578644D1-4360-44E0-ABB8-7CE0C2633886}" showPageBreaks="1" showGridLines="0" fitToPage="1" printArea="1" view="pageBreakPreview">
      <selection activeCell="K5" sqref="K5"/>
      <rowBreaks count="1" manualBreakCount="1">
        <brk id="22" max="12" man="1"/>
      </rowBreaks>
      <pageMargins left="0.7" right="0.7" top="0.75" bottom="0.75" header="0.3" footer="0.3"/>
      <pageSetup paperSize="9" orientation="landscape" r:id="rId6"/>
      <headerFooter alignWithMargins="0"/>
    </customSheetView>
    <customSheetView guid="{C5D4A07E-B9A8-4665-A63A-01EE1D701483}" showPageBreaks="1" showGridLines="0" fitToPage="1" printArea="1" view="pageBreakPreview">
      <selection activeCell="K5" sqref="K5"/>
      <rowBreaks count="1" manualBreakCount="1">
        <brk id="22" max="12" man="1"/>
      </rowBreaks>
      <pageMargins left="0.7" right="0.7" top="0.75" bottom="0.75" header="0.3" footer="0.3"/>
      <pageSetup paperSize="9" orientation="landscape" r:id="rId7"/>
      <headerFooter alignWithMargins="0"/>
    </customSheetView>
  </customSheetViews>
  <mergeCells count="6">
    <mergeCell ref="J3:K3"/>
    <mergeCell ref="A3:A4"/>
    <mergeCell ref="B3:C3"/>
    <mergeCell ref="D3:E3"/>
    <mergeCell ref="F3:G3"/>
    <mergeCell ref="H3:I3"/>
  </mergeCells>
  <phoneticPr fontId="1"/>
  <pageMargins left="0.7" right="0.7" top="0.75" bottom="0.75" header="0.3" footer="0.3"/>
  <pageSetup paperSize="9" orientation="landscape" r:id="rId8"/>
  <headerFooter alignWithMargins="0"/>
  <rowBreaks count="1" manualBreakCount="1">
    <brk id="22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9"/>
  <sheetViews>
    <sheetView showGridLines="0" view="pageBreakPreview" zoomScaleSheetLayoutView="100" workbookViewId="0"/>
  </sheetViews>
  <sheetFormatPr defaultColWidth="9" defaultRowHeight="10.8" x14ac:dyDescent="0.2"/>
  <cols>
    <col min="1" max="1" width="13.88671875" style="1" customWidth="1"/>
    <col min="2" max="11" width="7.109375" style="2" customWidth="1"/>
    <col min="12" max="12" width="9.33203125" style="2" customWidth="1"/>
    <col min="13" max="16" width="13.6640625" style="3" customWidth="1"/>
    <col min="17" max="24" width="10" style="3" customWidth="1"/>
    <col min="25" max="16384" width="9" style="3"/>
  </cols>
  <sheetData>
    <row r="1" spans="1:12" ht="18.75" customHeight="1" x14ac:dyDescent="0.2">
      <c r="A1" s="59" t="s">
        <v>78</v>
      </c>
    </row>
    <row r="2" spans="1:12" s="4" customFormat="1" ht="15" customHeight="1" x14ac:dyDescent="0.2">
      <c r="A2" s="9"/>
      <c r="D2" s="23"/>
      <c r="E2" s="13"/>
      <c r="H2" s="23"/>
      <c r="I2" s="13" t="s">
        <v>77</v>
      </c>
      <c r="J2" s="23"/>
      <c r="K2" s="13" t="s">
        <v>77</v>
      </c>
      <c r="L2" s="23"/>
    </row>
    <row r="3" spans="1:12" s="4" customFormat="1" ht="16.5" customHeight="1" x14ac:dyDescent="0.2">
      <c r="A3" s="102" t="s">
        <v>76</v>
      </c>
      <c r="B3" s="119" t="s">
        <v>3</v>
      </c>
      <c r="C3" s="120"/>
      <c r="D3" s="119" t="s">
        <v>7</v>
      </c>
      <c r="E3" s="120"/>
      <c r="F3" s="119" t="s">
        <v>10</v>
      </c>
      <c r="G3" s="120"/>
      <c r="H3" s="119" t="s">
        <v>116</v>
      </c>
      <c r="I3" s="120"/>
      <c r="J3" s="119" t="s">
        <v>165</v>
      </c>
      <c r="K3" s="120"/>
      <c r="L3" s="23"/>
    </row>
    <row r="4" spans="1:12" s="9" customFormat="1" ht="21.6" x14ac:dyDescent="0.2">
      <c r="A4" s="103"/>
      <c r="B4" s="21" t="s">
        <v>75</v>
      </c>
      <c r="C4" s="21" t="s">
        <v>74</v>
      </c>
      <c r="D4" s="21" t="s">
        <v>75</v>
      </c>
      <c r="E4" s="21" t="s">
        <v>74</v>
      </c>
      <c r="F4" s="21" t="s">
        <v>75</v>
      </c>
      <c r="G4" s="21" t="s">
        <v>74</v>
      </c>
      <c r="H4" s="21" t="s">
        <v>75</v>
      </c>
      <c r="I4" s="21" t="s">
        <v>74</v>
      </c>
      <c r="J4" s="21" t="s">
        <v>75</v>
      </c>
      <c r="K4" s="21" t="s">
        <v>74</v>
      </c>
      <c r="L4" s="16"/>
    </row>
    <row r="5" spans="1:12" s="4" customFormat="1" ht="16.5" customHeight="1" x14ac:dyDescent="0.2">
      <c r="A5" s="60" t="s">
        <v>73</v>
      </c>
      <c r="B5" s="73">
        <v>3248</v>
      </c>
      <c r="C5" s="73">
        <v>3146</v>
      </c>
      <c r="D5" s="73">
        <v>3857</v>
      </c>
      <c r="E5" s="73">
        <v>3669</v>
      </c>
      <c r="F5" s="75">
        <v>4127</v>
      </c>
      <c r="G5" s="75">
        <v>3925</v>
      </c>
      <c r="H5" s="75">
        <v>4370</v>
      </c>
      <c r="I5" s="75">
        <v>4181</v>
      </c>
      <c r="J5" s="75">
        <v>4223</v>
      </c>
      <c r="K5" s="75">
        <v>3993</v>
      </c>
      <c r="L5" s="23"/>
    </row>
    <row r="6" spans="1:12" s="4" customFormat="1" ht="16.5" customHeight="1" x14ac:dyDescent="0.2">
      <c r="A6" s="71" t="s">
        <v>27</v>
      </c>
      <c r="B6" s="73">
        <v>7</v>
      </c>
      <c r="C6" s="73">
        <v>3</v>
      </c>
      <c r="D6" s="73">
        <v>11</v>
      </c>
      <c r="E6" s="73">
        <v>1</v>
      </c>
      <c r="F6" s="76">
        <v>14</v>
      </c>
      <c r="G6" s="75">
        <v>2</v>
      </c>
      <c r="H6" s="75">
        <v>12</v>
      </c>
      <c r="I6" s="75">
        <v>2</v>
      </c>
      <c r="J6" s="75">
        <v>6</v>
      </c>
      <c r="K6" s="75">
        <v>2</v>
      </c>
      <c r="L6" s="23"/>
    </row>
    <row r="7" spans="1:12" s="4" customFormat="1" ht="16.5" customHeight="1" x14ac:dyDescent="0.2">
      <c r="A7" s="71" t="s">
        <v>72</v>
      </c>
      <c r="B7" s="73">
        <v>2</v>
      </c>
      <c r="C7" s="73">
        <v>1</v>
      </c>
      <c r="D7" s="73" t="s">
        <v>8</v>
      </c>
      <c r="E7" s="73" t="s">
        <v>8</v>
      </c>
      <c r="F7" s="73" t="s">
        <v>8</v>
      </c>
      <c r="G7" s="73" t="s">
        <v>8</v>
      </c>
      <c r="H7" s="75">
        <v>3</v>
      </c>
      <c r="I7" s="75">
        <v>3</v>
      </c>
      <c r="J7" s="76" t="s">
        <v>8</v>
      </c>
      <c r="K7" s="76" t="s">
        <v>8</v>
      </c>
      <c r="L7" s="23"/>
    </row>
    <row r="8" spans="1:12" s="4" customFormat="1" ht="16.5" customHeight="1" x14ac:dyDescent="0.2">
      <c r="A8" s="71" t="s">
        <v>71</v>
      </c>
      <c r="B8" s="73">
        <v>8</v>
      </c>
      <c r="C8" s="73">
        <v>3</v>
      </c>
      <c r="D8" s="73">
        <v>12</v>
      </c>
      <c r="E8" s="73">
        <v>7</v>
      </c>
      <c r="F8" s="75">
        <v>11</v>
      </c>
      <c r="G8" s="75">
        <v>5</v>
      </c>
      <c r="H8" s="75">
        <v>10</v>
      </c>
      <c r="I8" s="75">
        <v>8</v>
      </c>
      <c r="J8" s="75">
        <v>10</v>
      </c>
      <c r="K8" s="75">
        <v>3</v>
      </c>
      <c r="L8" s="23"/>
    </row>
    <row r="9" spans="1:12" s="4" customFormat="1" ht="16.5" customHeight="1" x14ac:dyDescent="0.2">
      <c r="A9" s="71" t="s">
        <v>53</v>
      </c>
      <c r="B9" s="73">
        <v>202</v>
      </c>
      <c r="C9" s="73">
        <v>217</v>
      </c>
      <c r="D9" s="73">
        <v>216</v>
      </c>
      <c r="E9" s="73">
        <v>217</v>
      </c>
      <c r="F9" s="75">
        <v>195</v>
      </c>
      <c r="G9" s="75">
        <v>196</v>
      </c>
      <c r="H9" s="75">
        <v>215</v>
      </c>
      <c r="I9" s="75">
        <v>206</v>
      </c>
      <c r="J9" s="75">
        <v>237</v>
      </c>
      <c r="K9" s="75">
        <v>232</v>
      </c>
      <c r="L9" s="23"/>
    </row>
    <row r="10" spans="1:12" s="4" customFormat="1" ht="16.5" customHeight="1" x14ac:dyDescent="0.2">
      <c r="A10" s="71" t="s">
        <v>64</v>
      </c>
      <c r="B10" s="73">
        <v>57</v>
      </c>
      <c r="C10" s="73">
        <v>57</v>
      </c>
      <c r="D10" s="73">
        <v>57</v>
      </c>
      <c r="E10" s="73">
        <v>58</v>
      </c>
      <c r="F10" s="75">
        <v>70</v>
      </c>
      <c r="G10" s="75">
        <v>70</v>
      </c>
      <c r="H10" s="75">
        <v>61</v>
      </c>
      <c r="I10" s="75">
        <v>61</v>
      </c>
      <c r="J10" s="75">
        <v>66</v>
      </c>
      <c r="K10" s="75">
        <v>65</v>
      </c>
      <c r="L10" s="23"/>
    </row>
    <row r="11" spans="1:12" s="4" customFormat="1" ht="16.5" customHeight="1" x14ac:dyDescent="0.2">
      <c r="A11" s="71" t="s">
        <v>34</v>
      </c>
      <c r="B11" s="73">
        <v>23</v>
      </c>
      <c r="C11" s="73">
        <v>23</v>
      </c>
      <c r="D11" s="73">
        <v>22</v>
      </c>
      <c r="E11" s="73">
        <v>21</v>
      </c>
      <c r="F11" s="75">
        <v>33</v>
      </c>
      <c r="G11" s="75">
        <v>32</v>
      </c>
      <c r="H11" s="75">
        <v>33</v>
      </c>
      <c r="I11" s="75">
        <v>33</v>
      </c>
      <c r="J11" s="75">
        <v>35</v>
      </c>
      <c r="K11" s="75">
        <v>32</v>
      </c>
      <c r="L11" s="23"/>
    </row>
    <row r="12" spans="1:12" s="4" customFormat="1" ht="16.5" customHeight="1" x14ac:dyDescent="0.2">
      <c r="A12" s="71" t="s">
        <v>4</v>
      </c>
      <c r="B12" s="73">
        <v>511</v>
      </c>
      <c r="C12" s="73">
        <v>498</v>
      </c>
      <c r="D12" s="73">
        <v>598</v>
      </c>
      <c r="E12" s="73">
        <v>581</v>
      </c>
      <c r="F12" s="75">
        <v>668</v>
      </c>
      <c r="G12" s="75">
        <v>647</v>
      </c>
      <c r="H12" s="75">
        <v>735</v>
      </c>
      <c r="I12" s="75">
        <v>711</v>
      </c>
      <c r="J12" s="75">
        <v>696</v>
      </c>
      <c r="K12" s="75">
        <v>657</v>
      </c>
      <c r="L12" s="23"/>
    </row>
    <row r="13" spans="1:12" s="4" customFormat="1" ht="16.5" customHeight="1" x14ac:dyDescent="0.2">
      <c r="A13" s="71" t="s">
        <v>26</v>
      </c>
      <c r="B13" s="73">
        <v>3</v>
      </c>
      <c r="C13" s="73">
        <v>3</v>
      </c>
      <c r="D13" s="73">
        <v>6</v>
      </c>
      <c r="E13" s="73">
        <v>4</v>
      </c>
      <c r="F13" s="75">
        <v>16</v>
      </c>
      <c r="G13" s="75">
        <v>13</v>
      </c>
      <c r="H13" s="75">
        <v>8</v>
      </c>
      <c r="I13" s="75">
        <v>7</v>
      </c>
      <c r="J13" s="75">
        <v>5</v>
      </c>
      <c r="K13" s="75">
        <v>3</v>
      </c>
      <c r="L13" s="23"/>
    </row>
    <row r="14" spans="1:12" s="4" customFormat="1" ht="16.5" customHeight="1" x14ac:dyDescent="0.2">
      <c r="A14" s="71" t="s">
        <v>62</v>
      </c>
      <c r="B14" s="73">
        <v>39</v>
      </c>
      <c r="C14" s="73">
        <v>29</v>
      </c>
      <c r="D14" s="73">
        <v>33</v>
      </c>
      <c r="E14" s="73">
        <v>25</v>
      </c>
      <c r="F14" s="75">
        <v>31</v>
      </c>
      <c r="G14" s="75">
        <v>24</v>
      </c>
      <c r="H14" s="75">
        <v>29</v>
      </c>
      <c r="I14" s="75">
        <v>21</v>
      </c>
      <c r="J14" s="75">
        <v>18</v>
      </c>
      <c r="K14" s="75">
        <v>13</v>
      </c>
      <c r="L14" s="23"/>
    </row>
    <row r="15" spans="1:12" s="4" customFormat="1" ht="16.5" customHeight="1" x14ac:dyDescent="0.2">
      <c r="A15" s="71" t="s">
        <v>70</v>
      </c>
      <c r="B15" s="73">
        <v>2079</v>
      </c>
      <c r="C15" s="73">
        <v>2001</v>
      </c>
      <c r="D15" s="73">
        <v>2550</v>
      </c>
      <c r="E15" s="73">
        <v>2421</v>
      </c>
      <c r="F15" s="75">
        <v>2728</v>
      </c>
      <c r="G15" s="75">
        <v>2592</v>
      </c>
      <c r="H15" s="75">
        <v>2878</v>
      </c>
      <c r="I15" s="75">
        <v>2755</v>
      </c>
      <c r="J15" s="75">
        <v>2784</v>
      </c>
      <c r="K15" s="75">
        <v>2636</v>
      </c>
      <c r="L15" s="23"/>
    </row>
    <row r="16" spans="1:12" s="4" customFormat="1" ht="16.5" customHeight="1" x14ac:dyDescent="0.2">
      <c r="A16" s="71" t="s">
        <v>59</v>
      </c>
      <c r="B16" s="73">
        <v>317</v>
      </c>
      <c r="C16" s="73">
        <v>311</v>
      </c>
      <c r="D16" s="73">
        <v>352</v>
      </c>
      <c r="E16" s="73">
        <v>334</v>
      </c>
      <c r="F16" s="75">
        <v>361</v>
      </c>
      <c r="G16" s="75">
        <v>344</v>
      </c>
      <c r="H16" s="75">
        <v>385</v>
      </c>
      <c r="I16" s="75">
        <v>374</v>
      </c>
      <c r="J16" s="75">
        <v>366</v>
      </c>
      <c r="K16" s="75">
        <v>350</v>
      </c>
      <c r="L16" s="23"/>
    </row>
    <row r="17" spans="1:12" s="4" customFormat="1" ht="32.25" customHeight="1" x14ac:dyDescent="0.2">
      <c r="A17" s="72" t="s">
        <v>2</v>
      </c>
      <c r="B17" s="73">
        <v>128</v>
      </c>
      <c r="C17" s="73" t="s">
        <v>8</v>
      </c>
      <c r="D17" s="73">
        <v>203</v>
      </c>
      <c r="E17" s="73" t="s">
        <v>8</v>
      </c>
      <c r="F17" s="75">
        <v>219</v>
      </c>
      <c r="G17" s="73" t="s">
        <v>8</v>
      </c>
      <c r="H17" s="75">
        <v>208</v>
      </c>
      <c r="I17" s="73" t="s">
        <v>8</v>
      </c>
      <c r="J17" s="75">
        <v>253</v>
      </c>
      <c r="K17" s="73" t="s">
        <v>8</v>
      </c>
      <c r="L17" s="23"/>
    </row>
    <row r="18" spans="1:12" s="4" customFormat="1" ht="15" customHeight="1" x14ac:dyDescent="0.2">
      <c r="A18" s="9"/>
      <c r="D18" s="23"/>
      <c r="G18" s="13"/>
      <c r="H18" s="23"/>
      <c r="I18" s="13"/>
      <c r="J18" s="23"/>
      <c r="K18" s="13" t="s">
        <v>1</v>
      </c>
      <c r="L18" s="23"/>
    </row>
    <row r="19" spans="1:12" ht="15" customHeight="1" x14ac:dyDescent="0.2">
      <c r="D19" s="74"/>
      <c r="F19" s="74"/>
    </row>
    <row r="20" spans="1:12" ht="15" customHeight="1" x14ac:dyDescent="0.2"/>
    <row r="21" spans="1:12" ht="15" customHeight="1" x14ac:dyDescent="0.2"/>
    <row r="22" spans="1:12" ht="15" customHeight="1" x14ac:dyDescent="0.2"/>
    <row r="23" spans="1:12" ht="15" customHeight="1" x14ac:dyDescent="0.2"/>
    <row r="24" spans="1:12" ht="15" customHeight="1" x14ac:dyDescent="0.2"/>
    <row r="25" spans="1:12" ht="15" customHeight="1" x14ac:dyDescent="0.2"/>
    <row r="26" spans="1:12" ht="15" customHeight="1" x14ac:dyDescent="0.2"/>
    <row r="27" spans="1:12" ht="15" customHeight="1" x14ac:dyDescent="0.2"/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customSheetViews>
    <customSheetView guid="{DADC7041-7C44-40EE-8A03-CC3AE783FDD1}" showGridLines="0">
      <selection activeCell="M7" sqref="M7"/>
      <pageMargins left="0.78740157480314965" right="0.78740157480314965" top="0.59055118110236227" bottom="0.59055118110236227" header="0.51181102362204722" footer="0.51181102362204722"/>
      <pageSetup paperSize="9" orientation="landscape" r:id="rId1"/>
      <headerFooter alignWithMargins="0"/>
    </customSheetView>
    <customSheetView guid="{D508B11E-D076-489C-A4B3-A51611CDD9B1}" showGridLines="0">
      <selection activeCell="M7" sqref="M7"/>
      <pageMargins left="0.78740157480314965" right="0.78740157480314965" top="0.59055118110236227" bottom="0.59055118110236227" header="0.51181102362204722" footer="0.51181102362204722"/>
      <pageSetup paperSize="9" orientation="landscape" r:id="rId2"/>
      <headerFooter alignWithMargins="0"/>
    </customSheetView>
    <customSheetView guid="{8A35B0AE-803A-4289-9FE6-DF7FD0EC885D}" showGridLines="0">
      <selection activeCell="M14" sqref="M14"/>
      <pageMargins left="0.78740157480314965" right="0.78740157480314965" top="0.59055118110236227" bottom="0.59055118110236227" header="0.51181102362204722" footer="0.51181102362204722"/>
      <pageSetup paperSize="9" orientation="landscape" r:id="rId3"/>
      <headerFooter alignWithMargins="0"/>
    </customSheetView>
    <customSheetView guid="{F4A9F45C-9538-4D39-A7FC-E1F49C0CDAF4}" showPageBreaks="1" showGridLines="0" fitToPage="1" view="pageBreakPreview">
      <pageMargins left="0.7" right="0.7" top="0.75" bottom="0.75" header="0.3" footer="0.3"/>
      <pageSetup paperSize="9" orientation="landscape" r:id="rId4"/>
      <headerFooter alignWithMargins="0"/>
    </customSheetView>
    <customSheetView guid="{AEA00A94-7DA2-124F-81DB-59EFEAF8D362}" showGridLines="0" fitToPage="1" view="pageBreakPreview">
      <selection activeCell="I17" sqref="I17"/>
      <pageMargins left="0.7" right="0.7" top="0.75" bottom="0.75" header="0.3" footer="0.3"/>
      <pageSetup paperSize="9" orientation="landscape" r:id="rId5"/>
      <headerFooter alignWithMargins="0"/>
    </customSheetView>
    <customSheetView guid="{578644D1-4360-44E0-ABB8-7CE0C2633886}" showPageBreaks="1" showGridLines="0" fitToPage="1" view="pageBreakPreview">
      <selection activeCell="I17" sqref="I17"/>
      <pageMargins left="0.7" right="0.7" top="0.75" bottom="0.75" header="0.3" footer="0.3"/>
      <pageSetup paperSize="9" orientation="landscape" r:id="rId6"/>
      <headerFooter alignWithMargins="0"/>
    </customSheetView>
    <customSheetView guid="{C5D4A07E-B9A8-4665-A63A-01EE1D701483}" showPageBreaks="1" showGridLines="0" fitToPage="1" view="pageBreakPreview">
      <selection activeCell="I17" sqref="I17"/>
      <pageMargins left="0.7" right="0.7" top="0.75" bottom="0.75" header="0.3" footer="0.3"/>
      <pageSetup paperSize="9" orientation="landscape" r:id="rId7"/>
      <headerFooter alignWithMargins="0"/>
    </customSheetView>
  </customSheetViews>
  <mergeCells count="6">
    <mergeCell ref="J3:K3"/>
    <mergeCell ref="A3:A4"/>
    <mergeCell ref="B3:C3"/>
    <mergeCell ref="D3:E3"/>
    <mergeCell ref="F3:G3"/>
    <mergeCell ref="H3:I3"/>
  </mergeCells>
  <phoneticPr fontId="1"/>
  <pageMargins left="0.7" right="0.7" top="0.75" bottom="0.75" header="0.3" footer="0.3"/>
  <pageSetup paperSize="9" orientation="landscape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136　犯罪発生件数及び検挙件数</vt:lpstr>
      <vt:lpstr>137非行少年</vt:lpstr>
      <vt:lpstr>138不良行為少年</vt:lpstr>
      <vt:lpstr>139　不良行為少年行為別補導状況</vt:lpstr>
      <vt:lpstr>140　交通事故発生状況</vt:lpstr>
      <vt:lpstr>141原因別交通事故</vt:lpstr>
      <vt:lpstr>142 火災概況</vt:lpstr>
      <vt:lpstr>143 原因別火災件数</vt:lpstr>
      <vt:lpstr>144 救急概況</vt:lpstr>
      <vt:lpstr>145 救助概況</vt:lpstr>
      <vt:lpstr>146 消防職員及び消防団員数</vt:lpstr>
      <vt:lpstr>147 防自動車の現況</vt:lpstr>
      <vt:lpstr>'145 救助概況'!_Hlk127171644</vt:lpstr>
      <vt:lpstr>'136　犯罪発生件数及び検挙件数'!Print_Area</vt:lpstr>
      <vt:lpstr>'137非行少年'!Print_Area</vt:lpstr>
      <vt:lpstr>'138不良行為少年'!Print_Area</vt:lpstr>
      <vt:lpstr>'139　不良行為少年行為別補導状況'!Print_Area</vt:lpstr>
      <vt:lpstr>'140　交通事故発生状況'!Print_Area</vt:lpstr>
      <vt:lpstr>'141原因別交通事故'!Print_Area</vt:lpstr>
      <vt:lpstr>'143 原因別火災件数'!Print_Area</vt:lpstr>
      <vt:lpstr>'146 消防職員及び消防団員数'!Print_Area</vt:lpstr>
      <vt:lpstr>'147 防自動車の現況'!Print_Area</vt:lpstr>
    </vt:vector>
  </TitlesOfParts>
  <Company>射水市役所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磯部 博貴</dc:creator>
  <cp:lastModifiedBy>竹内 智哉</cp:lastModifiedBy>
  <cp:lastPrinted>2026-03-12T01:51:41Z</cp:lastPrinted>
  <dcterms:created xsi:type="dcterms:W3CDTF">2024-03-15T15:39:32Z</dcterms:created>
  <dcterms:modified xsi:type="dcterms:W3CDTF">2026-03-27T05:28:49Z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2026-02-16T08:19:18Z</vt:filetime>
  </property>
</Properties>
</file>